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5\"/>
    </mc:Choice>
  </mc:AlternateContent>
  <xr:revisionPtr revIDLastSave="0" documentId="13_ncr:1_{FA835E9D-67B8-4737-B010-C8A7AF06014B}" xr6:coauthVersionLast="47" xr6:coauthVersionMax="47" xr10:uidLastSave="{00000000-0000-0000-0000-000000000000}"/>
  <bookViews>
    <workbookView xWindow="-108" yWindow="-108" windowWidth="23256" windowHeight="12576" tabRatio="744" xr2:uid="{00000000-000D-0000-FFFF-FFFF00000000}"/>
  </bookViews>
  <sheets>
    <sheet name=" Population - Station Emissions" sheetId="5" r:id="rId1"/>
    <sheet name="Leak Based - Station Emissions" sheetId="14" r:id="rId2"/>
    <sheet name="Leak Based - Unknown Leaks" sheetId="15" r:id="rId3"/>
    <sheet name="Leak Based - Emissions Summary " sheetId="16" r:id="rId4"/>
    <sheet name="All Damages" sheetId="13" r:id="rId5"/>
    <sheet name="Blowdowns" sheetId="3" r:id="rId6"/>
    <sheet name="Component Vented Emissions" sheetId="11" r:id="rId7"/>
    <sheet name="Component Fugitive Leaks" sheetId="9" r:id="rId8"/>
    <sheet name="Column Header &amp; Description" sheetId="12" r:id="rId9"/>
  </sheets>
  <externalReferences>
    <externalReference r:id="rId10"/>
  </externalReferences>
  <definedNames>
    <definedName name="Alpha_N">'[1]SE Emission Factors'!$B$23</definedName>
    <definedName name="EF_NSE">'[1]SE Emission Factors'!$B$19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6" l="1"/>
  <c r="K9" i="16"/>
  <c r="G10" i="16"/>
  <c r="G16" i="16" s="1"/>
  <c r="K10" i="16"/>
  <c r="G11" i="16"/>
  <c r="K11" i="16"/>
  <c r="K16" i="16" s="1"/>
  <c r="G12" i="16"/>
  <c r="K12" i="16"/>
  <c r="G13" i="16"/>
  <c r="K13" i="16"/>
  <c r="G14" i="16"/>
  <c r="K14" i="16"/>
  <c r="G15" i="16"/>
  <c r="K15" i="16"/>
  <c r="B16" i="16"/>
  <c r="C16" i="16"/>
  <c r="D16" i="16"/>
  <c r="E16" i="16"/>
  <c r="F16" i="16"/>
  <c r="H16" i="16"/>
  <c r="I16" i="16"/>
  <c r="J16" i="16"/>
  <c r="H10" i="15"/>
  <c r="I10" i="15" s="1"/>
  <c r="I40" i="15" s="1"/>
  <c r="H11" i="15"/>
  <c r="I11" i="15" s="1"/>
  <c r="H12" i="15"/>
  <c r="I12" i="15" s="1"/>
  <c r="H13" i="15"/>
  <c r="I13" i="15"/>
  <c r="H14" i="15"/>
  <c r="I14" i="15" s="1"/>
  <c r="H15" i="15"/>
  <c r="I15" i="15" s="1"/>
  <c r="H16" i="15"/>
  <c r="I16" i="15" s="1"/>
  <c r="H17" i="15"/>
  <c r="I17" i="15"/>
  <c r="H18" i="15"/>
  <c r="I18" i="15" s="1"/>
  <c r="H19" i="15"/>
  <c r="I19" i="15" s="1"/>
  <c r="H20" i="15"/>
  <c r="I20" i="15" s="1"/>
  <c r="H21" i="15"/>
  <c r="I21" i="15"/>
  <c r="H22" i="15"/>
  <c r="I22" i="15" s="1"/>
  <c r="H23" i="15"/>
  <c r="I23" i="15" s="1"/>
  <c r="H24" i="15"/>
  <c r="I24" i="15" s="1"/>
  <c r="H25" i="15"/>
  <c r="I25" i="15"/>
  <c r="H26" i="15"/>
  <c r="I26" i="15" s="1"/>
  <c r="H27" i="15"/>
  <c r="I27" i="15" s="1"/>
  <c r="H28" i="15"/>
  <c r="I28" i="15" s="1"/>
  <c r="H29" i="15"/>
  <c r="I29" i="15"/>
  <c r="H30" i="15"/>
  <c r="I30" i="15" s="1"/>
  <c r="H31" i="15"/>
  <c r="I31" i="15" s="1"/>
  <c r="H32" i="15"/>
  <c r="I32" i="15" s="1"/>
  <c r="H33" i="15"/>
  <c r="I33" i="15"/>
  <c r="H34" i="15"/>
  <c r="I34" i="15" s="1"/>
  <c r="H35" i="15"/>
  <c r="I35" i="15" s="1"/>
  <c r="H36" i="15"/>
  <c r="I36" i="15" s="1"/>
  <c r="H37" i="15"/>
  <c r="I37" i="15"/>
  <c r="H38" i="15"/>
  <c r="I38" i="15" s="1"/>
  <c r="H39" i="15"/>
  <c r="I39" i="15" s="1"/>
  <c r="B40" i="15"/>
  <c r="C40" i="15"/>
  <c r="D40" i="15"/>
  <c r="F40" i="15"/>
  <c r="G40" i="15"/>
  <c r="K40" i="15"/>
  <c r="C49" i="15"/>
  <c r="D49" i="15"/>
  <c r="E49" i="15"/>
  <c r="Q16" i="14"/>
  <c r="Q21" i="14"/>
  <c r="Q26" i="14"/>
  <c r="Q28" i="14"/>
  <c r="N2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000-000001000000}">
      <text>
        <r>
          <rPr>
            <sz val="9"/>
            <color indexed="81"/>
            <rFont val="Tahoma"/>
            <family val="2"/>
          </rPr>
          <t xml:space="preserve">A1 = above grade, pressure &lt;100 psi
A2 = above grade, pressure =100-300 psi
A3 = above grade, pressure &gt;300 psi
B1 = below grade, pressure &lt;100 psi
B2 = below grade, pressure =100-300 psi
B3 = below grade, pressure &gt;300 psi
As revised in 2022, Enter 
F1 = Farm tap, pressure &lt;100 psi
F2 = Farm tap, pressure = 100 - 300 psi
F3 = Farm tap, pressure &gt;300 psi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52E12D2E-EFEB-4D61-A4BA-AB3102D75C76}">
      <text>
        <r>
          <rPr>
            <sz val="9"/>
            <color indexed="81"/>
            <rFont val="Tahoma"/>
            <family val="2"/>
          </rPr>
          <t>GIS, zip code, or equivalent</t>
        </r>
      </text>
    </comment>
    <comment ref="C11" authorId="0" shapeId="0" xr:uid="{1E1E9090-06D7-48A8-9F1D-272870C36C3E}">
      <text>
        <r>
          <rPr>
            <sz val="9"/>
            <color indexed="81"/>
            <rFont val="Tahoma"/>
            <family val="2"/>
          </rPr>
          <t xml:space="preserve">A1 = above grade, pressure &lt;100 psi
A2 = above grade, pressure = 100 - 300 psi
A3 = above grade, pressure &gt;300 psi
B1 = below grade, pressure &lt;100 psi
B2 = below grade, pressure = 100 - 300 psi
B3 = below grade, pressure &gt; 300 psi
F1 = farm tap, pressure &lt;100 psi
F2 = farm tap, pressure = 100 - 300 psi
F3 = farm tap, pressure &gt;300 psi </t>
        </r>
      </text>
    </comment>
    <comment ref="D11" authorId="0" shapeId="0" xr:uid="{BAF1527A-F5E7-4CAF-807E-88766A9C0F76}">
      <text>
        <r>
          <rPr>
            <sz val="9"/>
            <color indexed="81"/>
            <rFont val="Tahoma"/>
            <family val="2"/>
          </rPr>
          <t xml:space="preserve">C = copper
CI = cast iron
P = plastics (Acetyl, ABS, PE, PVC, etc.) 
PB = cathodically protected steel, bare
PC = cathodically protected steel, coated
UB = unprotected steel, bare
UC = unprotected steel, coated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Johnston, Emma</author>
    <author>Newton, Ed</author>
    <author>Charkowicz, Ed</author>
  </authors>
  <commentList>
    <comment ref="A9" authorId="0" shapeId="0" xr:uid="{14B48083-7E1D-4998-A60A-4B91E8B07203}">
      <text>
        <r>
          <rPr>
            <sz val="9"/>
            <color indexed="81"/>
            <rFont val="Tahoma"/>
            <family val="2"/>
          </rPr>
          <t xml:space="preserve">Utilities should add rows according to their bubble size categories and nomenclature, and should include a no-bubble category. For example, include a row for each: Foam/ Indeterminate; Bubbles; Soap Blown Off; and No Bubbles.
</t>
        </r>
      </text>
    </comment>
    <comment ref="I9" authorId="1" shapeId="0" xr:uid="{B7AF6EE6-EFD8-4878-AC3E-0B47DB2BCFA2}">
      <text>
        <r>
          <rPr>
            <sz val="9"/>
            <color indexed="81"/>
            <rFont val="Tahoma"/>
            <family val="2"/>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 ref="E44" authorId="2" shapeId="0" xr:uid="{E1A108F7-0D5B-459F-A071-E011F35B61E0}">
      <text>
        <r>
          <rPr>
            <sz val="9"/>
            <color indexed="81"/>
            <rFont val="Tahoma"/>
            <family val="2"/>
          </rPr>
          <t>O&amp;M Sources Include:
O&amp;M Activities
Customer Odor Reports
Third Party Reports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Charkowicz, Ed</author>
    <author>Andrew Mrowka</author>
  </authors>
  <commentList>
    <comment ref="B8" authorId="0" shapeId="0" xr:uid="{36A36CDB-5F19-47E5-B720-CBB35C4EB086}">
      <text>
        <r>
          <rPr>
            <sz val="9"/>
            <color indexed="81"/>
            <rFont val="Tahoma"/>
            <family val="2"/>
          </rPr>
          <t xml:space="preserve">Based on a leak start date prior to the first day of the year of interest.
</t>
        </r>
      </text>
    </comment>
    <comment ref="C8" authorId="0" shapeId="0" xr:uid="{8A3D5432-CAD6-41DB-BB5A-435387461205}">
      <text>
        <r>
          <rPr>
            <sz val="9"/>
            <color indexed="81"/>
            <rFont val="Tahoma"/>
            <family val="2"/>
          </rPr>
          <t>The total number of leaks by grade or category discovered in the year of interest.
If a leak is downgraded to not leaking, do not count it.</t>
        </r>
      </text>
    </comment>
    <comment ref="E8" authorId="1" shapeId="0" xr:uid="{226C89C8-9E8C-4320-B5BE-C7C5596C0997}">
      <text>
        <r>
          <rPr>
            <sz val="9"/>
            <color indexed="81"/>
            <rFont val="Tahoma"/>
            <family val="2"/>
          </rPr>
          <t xml:space="preserve">The average days to repair leaks should be baase on the formula: (Repair Date/Time minus Discovery Date/Time) plus (one day, unless using a discrete time stamp for leak repairs), then take the sum and divide by number of leaks repaired by grade to get the average days to repair.
 </t>
        </r>
      </text>
    </comment>
    <comment ref="F8" authorId="0" shapeId="0" xr:uid="{60367067-E68E-444F-94B9-9E788DFDA9FA}">
      <text>
        <r>
          <rPr>
            <sz val="9"/>
            <color indexed="81"/>
            <rFont val="Tahoma"/>
            <family val="2"/>
          </rPr>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r>
      </text>
    </comment>
    <comment ref="G8" authorId="0" shapeId="0" xr:uid="{AD8F18BE-970F-4D33-95BA-1EF2E038D37C}">
      <text>
        <r>
          <rPr>
            <sz val="9"/>
            <color indexed="81"/>
            <rFont val="Tahoma"/>
            <family val="2"/>
          </rPr>
          <t>This count is only of the actual leaks detected in the operator's system that have not been repaired as of 12/31 of the year of interest.</t>
        </r>
      </text>
    </comment>
    <comment ref="H8" authorId="0" shapeId="0" xr:uid="{C8E26594-8C8B-42B0-B857-36C397A5F89A}">
      <text>
        <r>
          <rPr>
            <sz val="9"/>
            <color indexed="81"/>
            <rFont val="Tahoma"/>
            <family val="2"/>
          </rPr>
          <t>Based on a leak start date prior to the first day of the year of interest.
This includes leaks discovered through O&amp;M and survey activities.</t>
        </r>
      </text>
    </comment>
    <comment ref="I8" authorId="0" shapeId="0" xr:uid="{E0B710AE-2CF0-459B-BF6D-62F8472CA24C}">
      <text>
        <r>
          <rPr>
            <sz val="9"/>
            <color indexed="81"/>
            <rFont val="Tahoma"/>
            <family val="2"/>
          </rPr>
          <t xml:space="preserve">The total number of leaks by grade or category discovered in the year of interest.
This includes leaks discovered through O&amp;M and survey activities.
</t>
        </r>
      </text>
    </comment>
    <comment ref="J8" authorId="0" shapeId="0" xr:uid="{3FD2FA2B-9898-4C33-B4E5-66A313711ABB}">
      <text>
        <r>
          <rPr>
            <sz val="9"/>
            <color indexed="81"/>
            <rFont val="Tahoma"/>
            <family val="2"/>
          </rPr>
          <t xml:space="preserve">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0" authorId="0" shapeId="0" xr:uid="{00000000-0006-0000-0100-000001000000}">
      <text>
        <r>
          <rPr>
            <sz val="9"/>
            <color indexed="81"/>
            <rFont val="Tahoma"/>
            <family val="2"/>
          </rPr>
          <t>GIS, zip code, or equivalent</t>
        </r>
      </text>
    </comment>
    <comment ref="C10" authorId="0" shapeId="0" xr:uid="{00000000-0006-0000-0100-000002000000}">
      <text>
        <r>
          <rPr>
            <sz val="9"/>
            <color indexed="81"/>
            <rFont val="Tahoma"/>
            <family val="2"/>
          </rPr>
          <t>E = excavation damage
N = natural force damage
O = other outside force damage</t>
        </r>
      </text>
    </comment>
    <comment ref="D10" authorId="0" shapeId="0" xr:uid="{00000000-0006-0000-0100-000003000000}">
      <text>
        <r>
          <rPr>
            <sz val="9"/>
            <color indexed="81"/>
            <rFont val="Tahoma"/>
            <family val="2"/>
          </rPr>
          <t xml:space="preserve">PB = cathodically protected steel, bare
PC = cathodically protected steel, coated
UB = unprotected steel, bare
UC = unptotected steel, coated
</t>
        </r>
      </text>
    </comment>
    <comment ref="G10" authorId="0" shapeId="0" xr:uid="{00000000-0006-0000-0100-000004000000}">
      <text>
        <r>
          <rPr>
            <sz val="9"/>
            <color indexed="81"/>
            <rFont val="Tahoma"/>
            <family val="2"/>
          </rPr>
          <t>MOP = maximum operating pressure over the past year</t>
        </r>
      </text>
    </comment>
    <comment ref="H10" authorId="0" shapeId="0" xr:uid="{00000000-0006-0000-0100-000005000000}">
      <text>
        <r>
          <rPr>
            <sz val="9"/>
            <color indexed="81"/>
            <rFont val="Tahoma"/>
            <family val="2"/>
          </rPr>
          <t>1 = grade 1
2 = grade 2
2+ = grade 2+
3 = grade 3
N = non-graded or ungraded</t>
        </r>
      </text>
    </comment>
    <comment ref="I10" authorId="1" shapeId="0" xr:uid="{00000000-0006-0000-0100-000006000000}">
      <text>
        <r>
          <rPr>
            <sz val="9"/>
            <color indexed="81"/>
            <rFont val="Tahoma"/>
            <family val="2"/>
          </rPr>
          <t>AH = above ground, hazardous
AN = above ground, non-hazardous
B = below ground</t>
        </r>
      </text>
    </comment>
    <comment ref="L10" authorId="0" shapeId="0" xr:uid="{00000000-0006-0000-0100-000007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 ref="O10" authorId="2" shapeId="0" xr:uid="{00000000-0006-0000-0100-000008000000}">
      <text>
        <r>
          <rPr>
            <sz val="9"/>
            <color indexed="81"/>
            <rFont val="Tahoma"/>
            <family val="2"/>
          </rPr>
          <t>Provide method of calculation and example of formula.
Explain how any EF's used were derived.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200-000001000000}">
      <text>
        <r>
          <rPr>
            <sz val="9"/>
            <color indexed="81"/>
            <rFont val="Tahoma"/>
            <family val="2"/>
          </rPr>
          <t>GIS, zip code, or equivalent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300-000001000000}">
      <text>
        <r>
          <rPr>
            <sz val="9"/>
            <color indexed="81"/>
            <rFont val="Tahoma"/>
            <family val="2"/>
          </rPr>
          <t>GIS, zip code, or equivalent</t>
        </r>
      </text>
    </comment>
    <comment ref="C13" authorId="0" shapeId="0" xr:uid="{4903F6A6-CB73-49FC-9C16-5C4FD06AAA36}">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3" authorId="0" shapeId="0" xr:uid="{00000000-0006-0000-0300-000002000000}">
      <text>
        <r>
          <rPr>
            <sz val="9"/>
            <color indexed="81"/>
            <rFont val="Tahoma"/>
            <family val="2"/>
          </rPr>
          <t>C = connector
OE = open-ended line
M = meter
P = pneumatic device
PR = pressure relief valve
V = valve
O = other devices</t>
        </r>
      </text>
    </comment>
    <comment ref="E13" authorId="0" shapeId="0" xr:uid="{00000000-0006-0000-0300-000003000000}">
      <text>
        <r>
          <rPr>
            <sz val="9"/>
            <color indexed="81"/>
            <rFont val="Tahoma"/>
            <family val="2"/>
          </rPr>
          <t>L = low bleed
I = intermittent bleed
H = high bleed
NA = not applicable</t>
        </r>
      </text>
    </comment>
    <comment ref="G13" authorId="0" shapeId="0" xr:uid="{00000000-0006-0000-0300-000004000000}">
      <text>
        <r>
          <rPr>
            <sz val="9"/>
            <color indexed="81"/>
            <rFont val="Tahoma"/>
            <family val="2"/>
          </rPr>
          <t>Because the emissions are a factor of design or function, these emissions counted for the entire year.</t>
        </r>
      </text>
    </comment>
    <comment ref="I13" authorId="1" shapeId="0" xr:uid="{00000000-0006-0000-03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400-000001000000}">
      <text>
        <r>
          <rPr>
            <sz val="9"/>
            <color indexed="81"/>
            <rFont val="Tahoma"/>
            <family val="2"/>
          </rPr>
          <t>GIS, zip code, or equivalent</t>
        </r>
      </text>
    </comment>
    <comment ref="C13" authorId="0" shapeId="0" xr:uid="{5C7F8857-61E5-406A-9B30-584C2CECE907}">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3" authorId="0" shapeId="0" xr:uid="{00000000-0006-0000-0400-000002000000}">
      <text>
        <r>
          <rPr>
            <sz val="9"/>
            <color indexed="81"/>
            <rFont val="Tahoma"/>
            <family val="2"/>
          </rPr>
          <t>C = connector
OE = open-ended line
M = meter
P = pneumatic device
PR = pressure relief valve
V = valve
O = other devices</t>
        </r>
      </text>
    </comment>
    <comment ref="E13" authorId="0" shapeId="0" xr:uid="{00000000-0006-0000-0400-000003000000}">
      <text>
        <r>
          <rPr>
            <sz val="9"/>
            <color indexed="81"/>
            <rFont val="Tahoma"/>
            <family val="2"/>
          </rPr>
          <t>L = low bleed
I = intermittent bleed
H = high bleed
NA = not applicable</t>
        </r>
      </text>
    </comment>
    <comment ref="G13" authorId="0" shapeId="0" xr:uid="{00000000-0006-0000-0400-000004000000}">
      <text>
        <r>
          <rPr>
            <sz val="9"/>
            <color indexed="81"/>
            <rFont val="Tahoma"/>
            <family val="2"/>
          </rPr>
          <t>MOP = maximum operating pressure over the past year</t>
        </r>
      </text>
    </comment>
    <comment ref="H13" authorId="1" shapeId="0" xr:uid="{00000000-0006-0000-0400-000005000000}">
      <text>
        <r>
          <rPr>
            <sz val="9"/>
            <color indexed="81"/>
            <rFont val="Tahoma"/>
            <family val="2"/>
          </rPr>
          <t>List the actual discovery date.
If the leak was discovered in the year of interest, then we will assume the component was leaking from the beginning of the year for emissions reporting purposes.</t>
        </r>
      </text>
    </comment>
    <comment ref="I13" authorId="1" shapeId="0" xr:uid="{00000000-0006-0000-0400-000006000000}">
      <text>
        <r>
          <rPr>
            <sz val="9"/>
            <color indexed="81"/>
            <rFont val="Tahoma"/>
            <family val="2"/>
          </rPr>
          <t>Date that the component repair stopped the leak.  Any associated blowdowns as a result of the repair should be included in the blowdowns tab.</t>
        </r>
      </text>
    </comment>
    <comment ref="J13" authorId="0" shapeId="0" xr:uid="{00000000-0006-0000-0400-000007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sharedStrings.xml><?xml version="1.0" encoding="utf-8"?>
<sst xmlns="http://schemas.openxmlformats.org/spreadsheetml/2006/main" count="336" uniqueCount="151">
  <si>
    <t>[Company Name], [Date Submitted]</t>
  </si>
  <si>
    <t>Rulemaking (R.) 15-01-008 to Adopt Rules and Procedures Governing  Commission Regulated Natural Gas Pipelines and Facilities to Reduce Natural Gas Leaks Consistent with Senate Bill 1371, Leno.</t>
  </si>
  <si>
    <t>Notes:</t>
  </si>
  <si>
    <t>Use a formula-derived value with the formula used in the Annual Emissions column.  Do not use a copy and paste-as-value.</t>
  </si>
  <si>
    <t>At the end of Annual Emissions Column, add a summation total in a cell for a column total, and then highlight orange.</t>
  </si>
  <si>
    <t>Distribution M&amp;R Station Leaks and Emissions</t>
  </si>
  <si>
    <t>Number
of
Stations</t>
  </si>
  <si>
    <t>Station
Classification</t>
  </si>
  <si>
    <t>Emission Factor
(Mscf/yr)</t>
  </si>
  <si>
    <t>Annual Emissions
(Mscf)</t>
  </si>
  <si>
    <t>Explanatory Notes / Comments</t>
  </si>
  <si>
    <t>After completing the tab on "Leak Based - Station Emissions" and "Station - Unknown Leaks" fill in the table for "Leak Based - Emissions Summary."</t>
  </si>
  <si>
    <t>Distribution M&amp;R Station Leaks:</t>
  </si>
  <si>
    <t>ID</t>
  </si>
  <si>
    <t>Geographic 
Location</t>
  </si>
  <si>
    <t>M&amp;R Station
or Farm Tap Classification</t>
  </si>
  <si>
    <t>Component Type</t>
  </si>
  <si>
    <t>Incoming Pressure
(psi)</t>
  </si>
  <si>
    <t>Leak
 Grade</t>
  </si>
  <si>
    <t>Upgraded Leak Grade or Downgraded Leak Grade</t>
  </si>
  <si>
    <t>Leak Discovery Method</t>
  </si>
  <si>
    <t>Discovery Date
(MM/DD/YY)</t>
  </si>
  <si>
    <t>Re-Grade Date
(MM/DD/YY)</t>
  </si>
  <si>
    <t>Repair Date
(MM/DD/YY)</t>
  </si>
  <si>
    <t>Scheduled 
Repair Date
(MM/DD/YY)</t>
  </si>
  <si>
    <t>Reason
for
Not Scheduling a Repair</t>
  </si>
  <si>
    <t>Number
of
Days Leaking</t>
  </si>
  <si>
    <t>Number of Days to Repair</t>
  </si>
  <si>
    <t>Emission Factor
(Mscf/Day)</t>
  </si>
  <si>
    <t>Provided as an example.</t>
  </si>
  <si>
    <t>If highlighted cells are filled in, the other cells will auto-populate</t>
  </si>
  <si>
    <t>Summary of Data by Distribution M&amp;R Station Results for Annual System Leak Rate and Resulting Number of Unknown Leaks calculated for M&amp;R Station</t>
  </si>
  <si>
    <t>M&amp;R Station Classification; Leak Grade or Bubble Size Category if available.</t>
  </si>
  <si>
    <t>Total System M&amp;R Station per survey Cycle</t>
  </si>
  <si>
    <t>M&amp;R Station on Annual Survey
[MX,A]</t>
  </si>
  <si>
    <t>M&amp;R Station on Multi-Year Survey Cycles
[MXTot]</t>
  </si>
  <si>
    <r>
      <t>Survey Interval 
(yrs)
[</t>
    </r>
    <r>
      <rPr>
        <b/>
        <i/>
        <sz val="11"/>
        <rFont val="Calibri"/>
        <family val="2"/>
        <scheme val="minor"/>
      </rPr>
      <t>I</t>
    </r>
    <r>
      <rPr>
        <b/>
        <sz val="11"/>
        <rFont val="Calibri"/>
        <family val="2"/>
        <scheme val="minor"/>
      </rPr>
      <t>]</t>
    </r>
  </si>
  <si>
    <t>M&amp;R Station Surveyed Annually from Multi-Year Survey Cycles
[MX,I]</t>
  </si>
  <si>
    <r>
      <t>Total # of Leaks Detected from Survey
[</t>
    </r>
    <r>
      <rPr>
        <b/>
        <i/>
        <sz val="11"/>
        <rFont val="Calibri"/>
        <family val="2"/>
        <scheme val="minor"/>
      </rPr>
      <t>N</t>
    </r>
    <r>
      <rPr>
        <b/>
        <i/>
        <vertAlign val="subscript"/>
        <sz val="11"/>
        <rFont val="Calibri"/>
        <family val="2"/>
        <scheme val="minor"/>
      </rPr>
      <t>X,L</t>
    </r>
    <r>
      <rPr>
        <b/>
        <sz val="11"/>
        <rFont val="Calibri"/>
        <family val="2"/>
        <scheme val="minor"/>
      </rPr>
      <t>]</t>
    </r>
  </si>
  <si>
    <t xml:space="preserve">Annual Leak Rate
[Leaks / Meter]
</t>
  </si>
  <si>
    <t># of Unknown Leaks</t>
  </si>
  <si>
    <r>
      <t>Total # of Leaks Detected from O&amp;M*
[</t>
    </r>
    <r>
      <rPr>
        <b/>
        <i/>
        <sz val="11"/>
        <rFont val="Calibri"/>
        <family val="2"/>
        <scheme val="minor"/>
      </rPr>
      <t>N</t>
    </r>
    <r>
      <rPr>
        <b/>
        <i/>
        <vertAlign val="subscript"/>
        <sz val="11"/>
        <rFont val="Calibri"/>
        <family val="2"/>
        <scheme val="minor"/>
      </rPr>
      <t>X,O</t>
    </r>
    <r>
      <rPr>
        <b/>
        <sz val="11"/>
        <rFont val="Calibri"/>
        <family val="2"/>
        <scheme val="minor"/>
      </rPr>
      <t>]</t>
    </r>
  </si>
  <si>
    <t>Total</t>
  </si>
  <si>
    <t>N/A</t>
  </si>
  <si>
    <t>Estimated Emissions by Leak Code</t>
  </si>
  <si>
    <t>Leakage Category</t>
  </si>
  <si>
    <t xml:space="preserve">Emission Factor (Mscf/day/leak) </t>
  </si>
  <si>
    <t>Emissions from Leaks Detected from Survey
(Mscf)</t>
  </si>
  <si>
    <t>Emissions from O&amp;M* Leaks Detected 
(Mscf)</t>
  </si>
  <si>
    <t>Estimated Emissions from Unknown Leaks
(Mscf)</t>
  </si>
  <si>
    <t>Total Estimated Emissions from Leaks
(Mscf)</t>
  </si>
  <si>
    <t>Facility/Material</t>
  </si>
  <si>
    <t>Rulemaking (R.) 15-01-008 to Adopt Rules and Procedures Governing  Commission Regulated Natural Gas M&amp;R Stations and Facilities to Reduce Natural Gas Leaks Consistent with Senate Bill 1371, Leno.</t>
  </si>
  <si>
    <t>This summary purposefully should exclude damages, blowdowns, component emissions and component leaks.</t>
  </si>
  <si>
    <t>Grade if Applicable</t>
  </si>
  <si>
    <t>Count of Leaks Carried over from Prior Year</t>
  </si>
  <si>
    <t>Count of Leaks Discovered in the Year of Interest</t>
  </si>
  <si>
    <t>Count of Leaks Repaired in the Year of Interest</t>
  </si>
  <si>
    <t>Average Days to Repair Leaks</t>
  </si>
  <si>
    <t>Count of Estimated Unsurveyed Leaks in the Year of Interest</t>
  </si>
  <si>
    <t>Count of Remaining Leaks at final day of the Year of Interest 
(12/31/22)</t>
  </si>
  <si>
    <t xml:space="preserve">Emissions from Leaks Carried over from Prior Year.
</t>
  </si>
  <si>
    <t>Emissions from Leaks Discovered in the Year of Interest.</t>
  </si>
  <si>
    <t>Emissions from Estimated Unsurveyed Leaks in the Year of Interest</t>
  </si>
  <si>
    <t>Total Emissions in the Year of Interest
[Mscf of Natural Gas]</t>
  </si>
  <si>
    <t>Grade A</t>
  </si>
  <si>
    <t>NA</t>
  </si>
  <si>
    <t xml:space="preserve">x </t>
  </si>
  <si>
    <t>Grade B</t>
  </si>
  <si>
    <t>Grade C</t>
  </si>
  <si>
    <t>Grade D</t>
  </si>
  <si>
    <t>Above Ground Hazardous</t>
  </si>
  <si>
    <t>Above Ground Non-Hazardous</t>
  </si>
  <si>
    <t>Above Ground Non-Hazardous Minor</t>
  </si>
  <si>
    <t>Graded Leak Total</t>
  </si>
  <si>
    <r>
      <t>Rulemaking (R.) 15-01-008 to Adopt Rules and Procedures Governing</t>
    </r>
    <r>
      <rPr>
        <b/>
        <sz val="8"/>
        <color theme="1"/>
        <rFont val="Times New Roman"/>
        <family val="1"/>
      </rPr>
      <t> </t>
    </r>
    <r>
      <rPr>
        <b/>
        <sz val="11"/>
        <color theme="1"/>
        <rFont val="Arial"/>
        <family val="2"/>
      </rPr>
      <t xml:space="preserve"> Commission Regulated Natural Gas Pipelines and Facilities to Reduce Natural Gas Leaks Consistent with Senate Bill 1371, Leno.</t>
    </r>
  </si>
  <si>
    <t>At the end of Annual Emissions Column, add a summation total in a cell for a column total, and then highlight orange</t>
  </si>
  <si>
    <t>Distribution M&amp;R Station Damage (3rd party dig-ins, natural disasters, etc.):</t>
  </si>
  <si>
    <t>Damage
Type</t>
  </si>
  <si>
    <t>Pipe 
Material</t>
  </si>
  <si>
    <t>Pipe Size
(nominal)</t>
  </si>
  <si>
    <t>Pipe Age
(months)</t>
  </si>
  <si>
    <t>Pressure
(psi)</t>
  </si>
  <si>
    <t>Above Ground or Below Ground</t>
  </si>
  <si>
    <t>Sum total</t>
  </si>
  <si>
    <t>Distribution M&amp;R Station Blowdowns:</t>
  </si>
  <si>
    <t>Number
of
Blowdown Events</t>
  </si>
  <si>
    <t>If you record data using this table and you only leak survey part of your system, you must extrapolate emissions from leaks up to account for emissions from your entire system for the year.</t>
  </si>
  <si>
    <t>The emissions captured on this tab represent the emissions associated with the operational design and function of the component.  Any intentional release of natural gas for safety or maintenance purposes should be included on the Blowdowns worksheet.</t>
  </si>
  <si>
    <t>Distribution M&amp;R Station Component Vented Emissions:</t>
  </si>
  <si>
    <t>Device
Type</t>
  </si>
  <si>
    <t>Bleed Rate</t>
  </si>
  <si>
    <t>Manufacturer</t>
  </si>
  <si>
    <t>Number
of
Days Emitting</t>
  </si>
  <si>
    <t>Engineering or Manufacturer's based Estimate of Emissions</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</si>
  <si>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</si>
  <si>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Distribution M&amp;R Station Component Fugitive Leaks:</t>
  </si>
  <si>
    <t>Emission Factor
(Mscf/day)</t>
  </si>
  <si>
    <t xml:space="preserve">Header column "Comment" boxes displayed below for reference. </t>
  </si>
  <si>
    <t>Column Heading</t>
  </si>
  <si>
    <t>Description and Definition of Required Contents (If not self-explanatory)</t>
  </si>
  <si>
    <t>Population - Station Emissions</t>
  </si>
  <si>
    <t>Number of
Stations</t>
  </si>
  <si>
    <t>A1 = above grade, pressure &lt;100 psi
A2 = above grade, pressure =100-300 psi
A3 = above grade, pressure &gt;300 psi
B1 = below grade, pressure &lt;100 psi
B2 = below grade, pressure =100-300 psi
B3 = below grade, pressure &gt;300 psi</t>
  </si>
  <si>
    <t>Leak Based - Station Emissions</t>
  </si>
  <si>
    <t>GIS, zip code, or equivalent</t>
  </si>
  <si>
    <t xml:space="preserve">A1 = above grade, pressure &lt;100 psi
A2 = above grade, pressure = 100 - 300 psi
A3 = above grade, pressure &gt;300 psi
B1 = below grade, pressure &lt;100 psi
B2 = below grade, pressure = 100 - 300 psi
B3 = below grade, pressure &gt; 300 psi
F1 = farm tap, pressure &lt;100 psi
F2 = farm tap, pressure = 100 - 300 psi
F3 = farm tap, pressure &gt;300 psi </t>
  </si>
  <si>
    <t>C = copper
CI = cast iron
P = plastics (Acetyl, ABS, PE, PVC, etc.) 
PB = cathodically protected steel, bare
PC = cathodically protected steel, coated
UB = unprotected steel, bare
UC = unprotected steel, coated</t>
  </si>
  <si>
    <t>Leak Based - Unknown Leaks</t>
  </si>
  <si>
    <t>Utilities should add rows according to their bubble size categories and nomenclature, and should include a no-bubble category. For example, include a row for each: Foam/ Indeterminate; Bubbles; Soap Blown Off; and No Bubbles.</t>
  </si>
  <si>
    <t xml:space="preserve">
If the operator changed the leak survey cycle during the report year that requires more detailed calculations based on the approved calculation methodology to determine the number of unknown leaks an additional worksheet may be added to show the calculations.</t>
  </si>
  <si>
    <t>Leak Based - Emissions Summary</t>
  </si>
  <si>
    <t>Based on a leak start date prior to the first day of the year of interest.</t>
  </si>
  <si>
    <t>The total number of leaks by grade or category discovered in the year of interest.
If a leak is downgraded to not leaking, do not count it.</t>
  </si>
  <si>
    <t xml:space="preserve">The average days to repair leaks should be baase on the formula: (Repair Date/Time minus Discovery Date/Time) plus (one day, unless using a discrete time stamp for leak repairs), then take the sum and divide by number of leaks repaired by grade to get the average days to repair.
 </t>
  </si>
  <si>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</si>
  <si>
    <t>This count is only of the actual leaks detected in the operator's system that have not been repaired as of 12/31 of the year of interest.</t>
  </si>
  <si>
    <t>Based on a leak start date prior to the first day of the year of interest.
This includes leaks discovered through O&amp;M and survey activities.</t>
  </si>
  <si>
    <t>The total number of leaks by grade or category discovered in the year of interest.
This includes leaks discovered through O&amp;M and survey activities.</t>
  </si>
  <si>
    <t>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t>
  </si>
  <si>
    <t>All Damages</t>
  </si>
  <si>
    <t>E = excavation damage
N = natural force damage
O = other outside force damage</t>
  </si>
  <si>
    <t>PB = cathodically protected steel, bare
PC = cathodically protected steel, coated
UB = unprotected steel, bare
UC = unptotected steel, coated</t>
  </si>
  <si>
    <t>MOP = maximum operating pressure over the past year</t>
  </si>
  <si>
    <t xml:space="preserve">1 = grade 1
2 = grade 2
2+ = grade 2+
3 = grade 3
N = non-graded or ungraded
</t>
  </si>
  <si>
    <t xml:space="preserve">AH = above ground, hazardous
AN = above ground, non-hazardous
B = below ground
</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</si>
  <si>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</si>
  <si>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 xml:space="preserve"> Emission Factor
(Mscf/Day)</t>
  </si>
  <si>
    <t>Provide method of calculation and example of formula.
Explain how any EF's used were derived.</t>
  </si>
  <si>
    <t>Blowdowns</t>
  </si>
  <si>
    <t>Component Vented Emissions</t>
  </si>
  <si>
    <t/>
  </si>
  <si>
    <t>C = connector
OE = open-ended line
M = meter
P = pneumatic device
PR = pressure relief valve
V = valve
O = other devices</t>
  </si>
  <si>
    <t>L = low bleed
I = intermittent bleed
H = high bleed
NA = not applicable</t>
  </si>
  <si>
    <t>Because the emissions are a factor of design or function, these emissions counted for the entire year.</t>
  </si>
  <si>
    <t>Engineering or Manufacturer's 
based Estimate of Emissions</t>
  </si>
  <si>
    <t>The emissions should be based on 365 days times the actual volume emitting if known, or the approved Emissions Factor.  
Note whether the emissions are based on actual volumetric measures in the next column.</t>
  </si>
  <si>
    <t>Explanatory Notes / 
Comments</t>
  </si>
  <si>
    <t>Component Fugitive Leaks</t>
  </si>
  <si>
    <t>List the actual discovery date.
If the leak was discovered in the year of interest, then we will assume the component was leaking from the beginning of the year for emissions reporting purposes.</t>
  </si>
  <si>
    <t>Date that the component repair stopped the leak.  Any associated blowdowns as a result of the repair should be included in the blowdowns tab.</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</si>
  <si>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</si>
  <si>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In Response to Data Request, R15-01-008 2025 June Report</t>
  </si>
  <si>
    <t>Sum Total Emissions from leaks carried over from before 2024</t>
  </si>
  <si>
    <t>Sum Total Emissions from leaks discovered in 2024</t>
  </si>
  <si>
    <t>Sum Total Emissions from O&amp;M Leaks discovered in 2024</t>
  </si>
  <si>
    <t>Grand Total of all 2024 emissions from leaks</t>
  </si>
  <si>
    <t>Count of Remaining Leaks at final day of the Year of Interest 
(12/31/24)</t>
  </si>
  <si>
    <t>The data collected on this sheet is for informational purposes and may not be included in the emissions inventory for 2024.  The worksheet is designed to track actual emissions for future reference and to determine if an actual leak based emission accounting is feasible for M&amp;R stations.</t>
  </si>
  <si>
    <t>The data collected on this sheet is for informational purposes and will not be included in the emissions inventory for 2024.  The worksheet is designed to track actual leaks for future reference and to determine if an actual leak based emission accounting is feasible for M&amp;R stations.</t>
  </si>
  <si>
    <t>Appendix 5;  Rev. 03/27/2025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</si>
</sst>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0.0000"/>
    <numFmt numFmtId="167" formatCode="_(* #,##0.00000_);_(* \(#,##0.00000\);_(* &quot;-&quot;??_);_(@_)"/>
  </numFmts>
  <fonts count="66"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1"/>
      <color theme="1"/>
      <name val="Calibri"/>
      <family val="2"/>
      <scheme val="minor"/>
    </font>
    <font>
      <b/>
      <sz val="14"/>
      <color theme="1"/>
      <name val="Palatino Linotype"/>
      <family val="1"/>
    </font>
    <font>
      <sz val="11"/>
      <color rgb="FFFF0000"/>
      <name val="Calibri"/>
      <family val="2"/>
      <scheme val="minor"/>
    </font>
    <font>
      <sz val="12"/>
      <name val="Calibri"/>
      <family val="2"/>
      <scheme val="minor"/>
    </font>
    <font>
      <sz val="11"/>
      <name val="Calibri"/>
      <family val="2"/>
      <scheme val="minor"/>
    </font>
    <font>
      <b/>
      <sz val="1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0"/>
      <name val="Calibri"/>
      <family val="2"/>
      <scheme val="minor"/>
    </font>
    <font>
      <b/>
      <sz val="12"/>
      <color theme="1"/>
      <name val="Palatino Linotype"/>
      <family val="1"/>
    </font>
    <font>
      <sz val="10"/>
      <color theme="1"/>
      <name val="Palatino Linotype"/>
      <family val="1"/>
    </font>
    <font>
      <b/>
      <sz val="8"/>
      <color theme="1"/>
      <name val="Times New Roman"/>
      <family val="1"/>
    </font>
    <font>
      <b/>
      <sz val="11"/>
      <color theme="1"/>
      <name val="Arial"/>
      <family val="2"/>
    </font>
    <font>
      <b/>
      <sz val="11"/>
      <color rgb="FFFF0000"/>
      <name val="Calibri"/>
      <family val="2"/>
      <scheme val="minor"/>
    </font>
    <font>
      <b/>
      <sz val="12"/>
      <color rgb="FFFF0000"/>
      <name val="Palatino Linotype"/>
      <family val="1"/>
    </font>
    <font>
      <b/>
      <i/>
      <sz val="11"/>
      <name val="Calibri"/>
      <family val="2"/>
      <scheme val="minor"/>
    </font>
    <font>
      <b/>
      <i/>
      <vertAlign val="subscript"/>
      <sz val="11"/>
      <name val="Calibri"/>
      <family val="2"/>
      <scheme val="minor"/>
    </font>
    <font>
      <b/>
      <sz val="14"/>
      <name val="Calibri"/>
      <family val="2"/>
      <scheme val="minor"/>
    </font>
    <font>
      <sz val="10"/>
      <name val="Calibri"/>
      <family val="2"/>
      <scheme val="minor"/>
    </font>
    <font>
      <b/>
      <sz val="11"/>
      <name val="Palatino Linotype"/>
      <family val="1"/>
    </font>
    <font>
      <b/>
      <sz val="12"/>
      <name val="Palatino Linotype"/>
      <family val="1"/>
    </font>
    <font>
      <sz val="10"/>
      <name val="Palatino Linotype"/>
      <family val="1"/>
    </font>
    <font>
      <sz val="12"/>
      <color theme="1"/>
      <name val="Palatino Linotype"/>
      <family val="1"/>
    </font>
    <font>
      <u/>
      <sz val="11"/>
      <color theme="1"/>
      <name val="Calibri"/>
      <family val="2"/>
      <scheme val="minor"/>
    </font>
  </fonts>
  <fills count="7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6"/>
        <bgColor indexed="64"/>
      </patternFill>
    </fill>
  </fills>
  <borders count="54">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auto="1"/>
      </left>
      <right style="thin">
        <color auto="1"/>
      </right>
      <top/>
      <bottom/>
      <diagonal/>
    </border>
    <border>
      <left/>
      <right style="thin">
        <color auto="1"/>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thin">
        <color indexed="64"/>
      </top>
      <bottom style="thin">
        <color indexed="64"/>
      </bottom>
      <diagonal/>
    </border>
  </borders>
  <cellStyleXfs count="736">
    <xf numFmtId="0" fontId="0" fillId="0" borderId="0"/>
    <xf numFmtId="0" fontId="2" fillId="0" borderId="0"/>
    <xf numFmtId="0" fontId="12" fillId="0" borderId="0" applyNumberFormat="0" applyFill="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3" fillId="19" borderId="0" applyNumberFormat="0" applyBorder="0" applyAlignment="0" applyProtection="0"/>
    <xf numFmtId="0" fontId="13" fillId="27"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5" fillId="31" borderId="0" applyNumberFormat="0" applyBorder="0" applyAlignment="0" applyProtection="0"/>
    <xf numFmtId="0" fontId="16" fillId="21" borderId="0" applyNumberFormat="0" applyBorder="0" applyAlignment="0" applyProtection="0"/>
    <xf numFmtId="0" fontId="15" fillId="31" borderId="0" applyNumberFormat="0" applyBorder="0" applyAlignment="0" applyProtection="0"/>
    <xf numFmtId="0" fontId="17" fillId="35" borderId="4" applyNumberFormat="0" applyAlignment="0" applyProtection="0"/>
    <xf numFmtId="0" fontId="18" fillId="36" borderId="5" applyNumberFormat="0" applyAlignment="0" applyProtection="0"/>
    <xf numFmtId="0" fontId="18" fillId="36" borderId="5" applyNumberFormat="0" applyAlignment="0" applyProtection="0"/>
    <xf numFmtId="0" fontId="17" fillId="35" borderId="4" applyNumberFormat="0" applyAlignment="0" applyProtection="0"/>
    <xf numFmtId="0" fontId="17" fillId="35" borderId="4" applyNumberFormat="0" applyAlignment="0" applyProtection="0"/>
    <xf numFmtId="0" fontId="17" fillId="35" borderId="4" applyNumberFormat="0" applyAlignment="0" applyProtection="0"/>
    <xf numFmtId="0" fontId="19" fillId="28" borderId="6" applyNumberFormat="0" applyAlignment="0" applyProtection="0"/>
    <xf numFmtId="0" fontId="19" fillId="27" borderId="6" applyNumberFormat="0" applyAlignment="0" applyProtection="0"/>
    <xf numFmtId="0" fontId="19" fillId="28" borderId="6" applyNumberFormat="0" applyAlignment="0" applyProtection="0"/>
    <xf numFmtId="43" fontId="2" fillId="0" borderId="0" applyFont="0" applyFill="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1" fillId="0" borderId="0" applyNumberFormat="0" applyFill="0" applyBorder="0" applyAlignment="0" applyProtection="0"/>
    <xf numFmtId="0" fontId="13" fillId="24" borderId="0" applyNumberFormat="0" applyBorder="0" applyAlignment="0" applyProtection="0"/>
    <xf numFmtId="0" fontId="22" fillId="40" borderId="0" applyNumberFormat="0" applyBorder="0" applyAlignment="0" applyProtection="0"/>
    <xf numFmtId="0" fontId="13" fillId="24"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4" fillId="0" borderId="9" applyNumberFormat="0" applyFill="0" applyAlignment="0" applyProtection="0"/>
    <xf numFmtId="0" fontId="24" fillId="0" borderId="8" applyNumberFormat="0" applyFill="0" applyAlignment="0" applyProtection="0"/>
    <xf numFmtId="0" fontId="25" fillId="0" borderId="10" applyNumberFormat="0" applyFill="0" applyAlignment="0" applyProtection="0"/>
    <xf numFmtId="0" fontId="25" fillId="0" borderId="11"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26" fillId="32" borderId="4" applyNumberFormat="0" applyAlignment="0" applyProtection="0"/>
    <xf numFmtId="0" fontId="26" fillId="32" borderId="5" applyNumberFormat="0" applyAlignment="0" applyProtection="0"/>
    <xf numFmtId="0" fontId="26" fillId="32" borderId="5"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2" fillId="0" borderId="12" applyNumberFormat="0" applyFill="0" applyAlignment="0" applyProtection="0"/>
    <xf numFmtId="0" fontId="27" fillId="0" borderId="13" applyNumberFormat="0" applyFill="0" applyAlignment="0" applyProtection="0"/>
    <xf numFmtId="0" fontId="22" fillId="0" borderId="12" applyNumberFormat="0" applyFill="0" applyAlignment="0" applyProtection="0"/>
    <xf numFmtId="0" fontId="22" fillId="32" borderId="0" applyNumberFormat="0" applyBorder="0" applyAlignment="0" applyProtection="0"/>
    <xf numFmtId="0" fontId="28" fillId="32" borderId="0" applyNumberFormat="0" applyBorder="0" applyAlignment="0" applyProtection="0"/>
    <xf numFmtId="0" fontId="22" fillId="3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29" fillId="0" borderId="0"/>
    <xf numFmtId="0" fontId="29" fillId="0" borderId="0"/>
    <xf numFmtId="0" fontId="29" fillId="0" borderId="0"/>
    <xf numFmtId="0" fontId="29" fillId="0" borderId="0"/>
    <xf numFmtId="0" fontId="30" fillId="41" borderId="0"/>
    <xf numFmtId="0" fontId="2" fillId="0" borderId="0"/>
    <xf numFmtId="0" fontId="30" fillId="41" borderId="0"/>
    <xf numFmtId="0" fontId="30" fillId="41"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11" fillId="0" borderId="0"/>
    <xf numFmtId="0" fontId="11" fillId="0" borderId="0"/>
    <xf numFmtId="0" fontId="31" fillId="0" borderId="0"/>
    <xf numFmtId="0" fontId="31"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31" fillId="0" borderId="0"/>
    <xf numFmtId="0" fontId="31" fillId="0" borderId="0"/>
    <xf numFmtId="0" fontId="3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4" fillId="0" borderId="0"/>
    <xf numFmtId="0" fontId="30" fillId="31" borderId="4" applyNumberFormat="0" applyFont="0" applyAlignment="0" applyProtection="0"/>
    <xf numFmtId="0" fontId="13" fillId="2" borderId="3" applyNumberFormat="0" applyFont="0" applyAlignment="0" applyProtection="0"/>
    <xf numFmtId="0" fontId="13" fillId="2" borderId="3"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2" fillId="31" borderId="1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30" fillId="31" borderId="4"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11" fillId="2" borderId="3" applyNumberFormat="0" applyFont="0" applyAlignment="0" applyProtection="0"/>
    <xf numFmtId="0" fontId="35" fillId="35" borderId="15" applyNumberFormat="0" applyAlignment="0" applyProtection="0"/>
    <xf numFmtId="0" fontId="35" fillId="36" borderId="15" applyNumberFormat="0" applyAlignment="0" applyProtection="0"/>
    <xf numFmtId="0" fontId="35" fillId="36" borderId="15" applyNumberFormat="0" applyAlignment="0" applyProtection="0"/>
    <xf numFmtId="0" fontId="35" fillId="35" borderId="15" applyNumberFormat="0" applyAlignment="0" applyProtection="0"/>
    <xf numFmtId="0" fontId="35" fillId="35" borderId="15" applyNumberFormat="0" applyAlignment="0" applyProtection="0"/>
    <xf numFmtId="0" fontId="35" fillId="35" borderId="15" applyNumberFormat="0" applyAlignment="0" applyProtection="0"/>
    <xf numFmtId="4" fontId="30" fillId="42" borderId="4" applyNumberFormat="0" applyProtection="0">
      <alignment vertical="center"/>
    </xf>
    <xf numFmtId="4" fontId="30" fillId="42" borderId="4" applyNumberFormat="0" applyProtection="0">
      <alignment vertical="center"/>
    </xf>
    <xf numFmtId="4" fontId="30" fillId="42" borderId="4" applyNumberFormat="0" applyProtection="0">
      <alignment vertical="center"/>
    </xf>
    <xf numFmtId="4" fontId="36" fillId="42" borderId="16" applyNumberFormat="0" applyProtection="0">
      <alignment vertical="center"/>
    </xf>
    <xf numFmtId="4" fontId="36" fillId="42" borderId="16" applyNumberFormat="0" applyProtection="0">
      <alignment vertical="center"/>
    </xf>
    <xf numFmtId="4" fontId="30" fillId="42" borderId="4" applyNumberFormat="0" applyProtection="0">
      <alignment vertical="center"/>
    </xf>
    <xf numFmtId="4" fontId="30" fillId="42" borderId="4" applyNumberFormat="0" applyProtection="0">
      <alignment vertical="center"/>
    </xf>
    <xf numFmtId="4" fontId="30" fillId="42" borderId="4" applyNumberFormat="0" applyProtection="0">
      <alignment vertical="center"/>
    </xf>
    <xf numFmtId="4" fontId="37" fillId="43" borderId="4" applyNumberFormat="0" applyProtection="0">
      <alignment vertical="center"/>
    </xf>
    <xf numFmtId="4" fontId="38" fillId="42" borderId="16" applyNumberFormat="0" applyProtection="0">
      <alignment vertical="center"/>
    </xf>
    <xf numFmtId="4" fontId="38" fillId="42" borderId="16" applyNumberFormat="0" applyProtection="0">
      <alignment vertical="center"/>
    </xf>
    <xf numFmtId="4" fontId="37" fillId="43" borderId="4" applyNumberFormat="0" applyProtection="0">
      <alignment vertical="center"/>
    </xf>
    <xf numFmtId="4" fontId="37" fillId="43" borderId="4" applyNumberFormat="0" applyProtection="0">
      <alignment vertical="center"/>
    </xf>
    <xf numFmtId="4" fontId="37" fillId="43" borderId="4" applyNumberFormat="0" applyProtection="0">
      <alignment vertical="center"/>
    </xf>
    <xf numFmtId="4" fontId="30" fillId="43" borderId="4" applyNumberFormat="0" applyProtection="0">
      <alignment horizontal="left" vertical="center" indent="1"/>
    </xf>
    <xf numFmtId="4" fontId="30" fillId="43" borderId="4" applyNumberFormat="0" applyProtection="0">
      <alignment horizontal="left" vertical="center" indent="1"/>
    </xf>
    <xf numFmtId="4" fontId="30" fillId="43" borderId="4" applyNumberFormat="0" applyProtection="0">
      <alignment horizontal="left" vertical="center" indent="1"/>
    </xf>
    <xf numFmtId="4" fontId="36" fillId="42" borderId="16" applyNumberFormat="0" applyProtection="0">
      <alignment horizontal="left" vertical="center" indent="1"/>
    </xf>
    <xf numFmtId="4" fontId="36" fillId="42" borderId="16" applyNumberFormat="0" applyProtection="0">
      <alignment horizontal="left" vertical="center" indent="1"/>
    </xf>
    <xf numFmtId="4" fontId="30" fillId="43" borderId="4" applyNumberFormat="0" applyProtection="0">
      <alignment horizontal="left" vertical="center" indent="1"/>
    </xf>
    <xf numFmtId="4" fontId="30" fillId="43" borderId="4" applyNumberFormat="0" applyProtection="0">
      <alignment horizontal="left" vertical="center" indent="1"/>
    </xf>
    <xf numFmtId="4" fontId="30" fillId="43" borderId="4" applyNumberFormat="0" applyProtection="0">
      <alignment horizontal="left" vertical="center" indent="1"/>
    </xf>
    <xf numFmtId="0" fontId="39" fillId="42" borderId="16" applyNumberFormat="0" applyProtection="0">
      <alignment horizontal="left" vertical="top" indent="1"/>
    </xf>
    <xf numFmtId="0" fontId="36" fillId="42" borderId="16" applyNumberFormat="0" applyProtection="0">
      <alignment horizontal="left" vertical="top" indent="1"/>
    </xf>
    <xf numFmtId="0" fontId="36" fillId="42" borderId="16" applyNumberFormat="0" applyProtection="0">
      <alignment horizontal="left" vertical="top" indent="1"/>
    </xf>
    <xf numFmtId="0" fontId="39" fillId="42" borderId="16" applyNumberFormat="0" applyProtection="0">
      <alignment horizontal="left" vertical="top" indent="1"/>
    </xf>
    <xf numFmtId="0" fontId="39" fillId="42" borderId="16" applyNumberFormat="0" applyProtection="0">
      <alignment horizontal="left" vertical="top" indent="1"/>
    </xf>
    <xf numFmtId="0" fontId="39" fillId="42" borderId="16" applyNumberFormat="0" applyProtection="0">
      <alignment horizontal="left" vertical="top"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6" fillId="45" borderId="0"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6" borderId="4" applyNumberFormat="0" applyProtection="0">
      <alignment horizontal="right" vertical="center"/>
    </xf>
    <xf numFmtId="4" fontId="33" fillId="46" borderId="16" applyNumberFormat="0" applyProtection="0">
      <alignment horizontal="right" vertical="center"/>
    </xf>
    <xf numFmtId="4" fontId="33" fillId="46" borderId="16" applyNumberFormat="0" applyProtection="0">
      <alignment horizontal="right" vertical="center"/>
    </xf>
    <xf numFmtId="4" fontId="30" fillId="46" borderId="4" applyNumberFormat="0" applyProtection="0">
      <alignment horizontal="right" vertical="center"/>
    </xf>
    <xf numFmtId="4" fontId="30" fillId="46" borderId="4" applyNumberFormat="0" applyProtection="0">
      <alignment horizontal="right" vertical="center"/>
    </xf>
    <xf numFmtId="4" fontId="30" fillId="46" borderId="4" applyNumberFormat="0" applyProtection="0">
      <alignment horizontal="right" vertical="center"/>
    </xf>
    <xf numFmtId="4" fontId="30" fillId="47" borderId="4" applyNumberFormat="0" applyProtection="0">
      <alignment horizontal="right" vertical="center"/>
    </xf>
    <xf numFmtId="4" fontId="33" fillId="48" borderId="16" applyNumberFormat="0" applyProtection="0">
      <alignment horizontal="right" vertical="center"/>
    </xf>
    <xf numFmtId="4" fontId="33" fillId="48" borderId="16" applyNumberFormat="0" applyProtection="0">
      <alignment horizontal="right" vertical="center"/>
    </xf>
    <xf numFmtId="4" fontId="30" fillId="47" borderId="4" applyNumberFormat="0" applyProtection="0">
      <alignment horizontal="right" vertical="center"/>
    </xf>
    <xf numFmtId="4" fontId="30" fillId="47" borderId="4" applyNumberFormat="0" applyProtection="0">
      <alignment horizontal="right" vertical="center"/>
    </xf>
    <xf numFmtId="4" fontId="30" fillId="47" borderId="4" applyNumberFormat="0" applyProtection="0">
      <alignment horizontal="right" vertical="center"/>
    </xf>
    <xf numFmtId="4" fontId="30" fillId="49" borderId="17" applyNumberFormat="0" applyProtection="0">
      <alignment horizontal="right" vertical="center"/>
    </xf>
    <xf numFmtId="4" fontId="33" fillId="49" borderId="16" applyNumberFormat="0" applyProtection="0">
      <alignment horizontal="right" vertical="center"/>
    </xf>
    <xf numFmtId="4" fontId="33" fillId="49" borderId="16" applyNumberFormat="0" applyProtection="0">
      <alignment horizontal="right" vertical="center"/>
    </xf>
    <xf numFmtId="4" fontId="30" fillId="49" borderId="17" applyNumberFormat="0" applyProtection="0">
      <alignment horizontal="right" vertical="center"/>
    </xf>
    <xf numFmtId="4" fontId="30" fillId="49" borderId="17" applyNumberFormat="0" applyProtection="0">
      <alignment horizontal="right" vertical="center"/>
    </xf>
    <xf numFmtId="4" fontId="30" fillId="49" borderId="17" applyNumberFormat="0" applyProtection="0">
      <alignment horizontal="right" vertical="center"/>
    </xf>
    <xf numFmtId="4" fontId="30" fillId="50" borderId="4" applyNumberFormat="0" applyProtection="0">
      <alignment horizontal="right" vertical="center"/>
    </xf>
    <xf numFmtId="4" fontId="33" fillId="50" borderId="16" applyNumberFormat="0" applyProtection="0">
      <alignment horizontal="right" vertical="center"/>
    </xf>
    <xf numFmtId="4" fontId="33" fillId="50" borderId="16" applyNumberFormat="0" applyProtection="0">
      <alignment horizontal="right" vertical="center"/>
    </xf>
    <xf numFmtId="4" fontId="30" fillId="50" borderId="4" applyNumberFormat="0" applyProtection="0">
      <alignment horizontal="right" vertical="center"/>
    </xf>
    <xf numFmtId="4" fontId="30" fillId="50" borderId="4" applyNumberFormat="0" applyProtection="0">
      <alignment horizontal="right" vertical="center"/>
    </xf>
    <xf numFmtId="4" fontId="30" fillId="50" borderId="4" applyNumberFormat="0" applyProtection="0">
      <alignment horizontal="right" vertical="center"/>
    </xf>
    <xf numFmtId="4" fontId="30" fillId="51" borderId="4" applyNumberFormat="0" applyProtection="0">
      <alignment horizontal="right" vertical="center"/>
    </xf>
    <xf numFmtId="4" fontId="33" fillId="51" borderId="16" applyNumberFormat="0" applyProtection="0">
      <alignment horizontal="right" vertical="center"/>
    </xf>
    <xf numFmtId="4" fontId="33" fillId="51" borderId="16" applyNumberFormat="0" applyProtection="0">
      <alignment horizontal="right" vertical="center"/>
    </xf>
    <xf numFmtId="4" fontId="30" fillId="51" borderId="4" applyNumberFormat="0" applyProtection="0">
      <alignment horizontal="right" vertical="center"/>
    </xf>
    <xf numFmtId="4" fontId="30" fillId="51" borderId="4" applyNumberFormat="0" applyProtection="0">
      <alignment horizontal="right" vertical="center"/>
    </xf>
    <xf numFmtId="4" fontId="30" fillId="51" borderId="4" applyNumberFormat="0" applyProtection="0">
      <alignment horizontal="right" vertical="center"/>
    </xf>
    <xf numFmtId="4" fontId="30" fillId="52" borderId="4" applyNumberFormat="0" applyProtection="0">
      <alignment horizontal="right" vertical="center"/>
    </xf>
    <xf numFmtId="4" fontId="33" fillId="52" borderId="16" applyNumberFormat="0" applyProtection="0">
      <alignment horizontal="right" vertical="center"/>
    </xf>
    <xf numFmtId="4" fontId="33" fillId="52" borderId="16" applyNumberFormat="0" applyProtection="0">
      <alignment horizontal="right" vertical="center"/>
    </xf>
    <xf numFmtId="4" fontId="30" fillId="52" borderId="4" applyNumberFormat="0" applyProtection="0">
      <alignment horizontal="right" vertical="center"/>
    </xf>
    <xf numFmtId="4" fontId="30" fillId="52" borderId="4" applyNumberFormat="0" applyProtection="0">
      <alignment horizontal="right" vertical="center"/>
    </xf>
    <xf numFmtId="4" fontId="30" fillId="52" borderId="4" applyNumberFormat="0" applyProtection="0">
      <alignment horizontal="right" vertical="center"/>
    </xf>
    <xf numFmtId="4" fontId="30" fillId="53" borderId="4" applyNumberFormat="0" applyProtection="0">
      <alignment horizontal="right" vertical="center"/>
    </xf>
    <xf numFmtId="4" fontId="33" fillId="53" borderId="16" applyNumberFormat="0" applyProtection="0">
      <alignment horizontal="right" vertical="center"/>
    </xf>
    <xf numFmtId="4" fontId="33" fillId="53" borderId="16" applyNumberFormat="0" applyProtection="0">
      <alignment horizontal="right" vertical="center"/>
    </xf>
    <xf numFmtId="4" fontId="30" fillId="53" borderId="4" applyNumberFormat="0" applyProtection="0">
      <alignment horizontal="right" vertical="center"/>
    </xf>
    <xf numFmtId="4" fontId="30" fillId="53" borderId="4" applyNumberFormat="0" applyProtection="0">
      <alignment horizontal="right" vertical="center"/>
    </xf>
    <xf numFmtId="4" fontId="30" fillId="53" borderId="4" applyNumberFormat="0" applyProtection="0">
      <alignment horizontal="right" vertical="center"/>
    </xf>
    <xf numFmtId="4" fontId="30" fillId="54" borderId="4" applyNumberFormat="0" applyProtection="0">
      <alignment horizontal="right" vertical="center"/>
    </xf>
    <xf numFmtId="4" fontId="33" fillId="54" borderId="16" applyNumberFormat="0" applyProtection="0">
      <alignment horizontal="right" vertical="center"/>
    </xf>
    <xf numFmtId="4" fontId="33" fillId="54" borderId="16" applyNumberFormat="0" applyProtection="0">
      <alignment horizontal="right" vertical="center"/>
    </xf>
    <xf numFmtId="4" fontId="30" fillId="54" borderId="4" applyNumberFormat="0" applyProtection="0">
      <alignment horizontal="right" vertical="center"/>
    </xf>
    <xf numFmtId="4" fontId="30" fillId="54" borderId="4" applyNumberFormat="0" applyProtection="0">
      <alignment horizontal="right" vertical="center"/>
    </xf>
    <xf numFmtId="4" fontId="30" fillId="54" borderId="4" applyNumberFormat="0" applyProtection="0">
      <alignment horizontal="right" vertical="center"/>
    </xf>
    <xf numFmtId="4" fontId="30" fillId="55" borderId="4" applyNumberFormat="0" applyProtection="0">
      <alignment horizontal="right" vertical="center"/>
    </xf>
    <xf numFmtId="4" fontId="33" fillId="55" borderId="16" applyNumberFormat="0" applyProtection="0">
      <alignment horizontal="right" vertical="center"/>
    </xf>
    <xf numFmtId="4" fontId="33" fillId="55" borderId="16" applyNumberFormat="0" applyProtection="0">
      <alignment horizontal="right" vertical="center"/>
    </xf>
    <xf numFmtId="4" fontId="30" fillId="55" borderId="4" applyNumberFormat="0" applyProtection="0">
      <alignment horizontal="right" vertical="center"/>
    </xf>
    <xf numFmtId="4" fontId="30" fillId="55" borderId="4" applyNumberFormat="0" applyProtection="0">
      <alignment horizontal="right" vertical="center"/>
    </xf>
    <xf numFmtId="4" fontId="30" fillId="55" borderId="4" applyNumberFormat="0" applyProtection="0">
      <alignment horizontal="right" vertical="center"/>
    </xf>
    <xf numFmtId="4" fontId="30" fillId="56" borderId="17" applyNumberFormat="0" applyProtection="0">
      <alignment horizontal="left" vertical="center" indent="1"/>
    </xf>
    <xf numFmtId="4" fontId="36" fillId="56" borderId="18" applyNumberFormat="0" applyProtection="0">
      <alignment horizontal="left" vertical="center" indent="1"/>
    </xf>
    <xf numFmtId="4" fontId="30" fillId="56" borderId="17" applyNumberFormat="0" applyProtection="0">
      <alignment horizontal="left" vertical="center" indent="1"/>
    </xf>
    <xf numFmtId="4" fontId="30" fillId="56" borderId="17" applyNumberFormat="0" applyProtection="0">
      <alignment horizontal="left" vertical="center" indent="1"/>
    </xf>
    <xf numFmtId="4" fontId="30" fillId="56" borderId="17" applyNumberFormat="0" applyProtection="0">
      <alignment horizontal="left" vertical="center" indent="1"/>
    </xf>
    <xf numFmtId="4" fontId="2" fillId="57" borderId="17" applyNumberFormat="0" applyProtection="0">
      <alignment horizontal="left" vertical="center" indent="1"/>
    </xf>
    <xf numFmtId="4" fontId="33" fillId="58" borderId="0"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40" fillId="57" borderId="0"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2" fillId="57" borderId="17" applyNumberFormat="0" applyProtection="0">
      <alignment horizontal="left" vertical="center" indent="1"/>
    </xf>
    <xf numFmtId="4" fontId="30" fillId="45" borderId="4" applyNumberFormat="0" applyProtection="0">
      <alignment horizontal="right" vertical="center"/>
    </xf>
    <xf numFmtId="4" fontId="33" fillId="45" borderId="16" applyNumberFormat="0" applyProtection="0">
      <alignment horizontal="right" vertical="center"/>
    </xf>
    <xf numFmtId="4" fontId="33" fillId="45" borderId="16" applyNumberFormat="0" applyProtection="0">
      <alignment horizontal="right" vertical="center"/>
    </xf>
    <xf numFmtId="4" fontId="30" fillId="45" borderId="4" applyNumberFormat="0" applyProtection="0">
      <alignment horizontal="right" vertical="center"/>
    </xf>
    <xf numFmtId="4" fontId="30" fillId="45" borderId="4" applyNumberFormat="0" applyProtection="0">
      <alignment horizontal="right" vertical="center"/>
    </xf>
    <xf numFmtId="4" fontId="30" fillId="45" borderId="4" applyNumberFormat="0" applyProtection="0">
      <alignment horizontal="right" vertical="center"/>
    </xf>
    <xf numFmtId="4" fontId="30" fillId="58" borderId="17" applyNumberFormat="0" applyProtection="0">
      <alignment horizontal="left" vertical="center" indent="1"/>
    </xf>
    <xf numFmtId="4" fontId="33" fillId="58" borderId="0" applyNumberFormat="0" applyProtection="0">
      <alignment horizontal="left" vertical="center" indent="1"/>
    </xf>
    <xf numFmtId="4" fontId="30" fillId="58" borderId="17" applyNumberFormat="0" applyProtection="0">
      <alignment horizontal="left" vertical="center" indent="1"/>
    </xf>
    <xf numFmtId="4" fontId="30" fillId="58" borderId="17" applyNumberFormat="0" applyProtection="0">
      <alignment horizontal="left" vertical="center" indent="1"/>
    </xf>
    <xf numFmtId="4" fontId="30" fillId="58" borderId="17" applyNumberFormat="0" applyProtection="0">
      <alignment horizontal="left" vertical="center" indent="1"/>
    </xf>
    <xf numFmtId="4" fontId="30" fillId="45" borderId="17" applyNumberFormat="0" applyProtection="0">
      <alignment horizontal="left" vertical="center" indent="1"/>
    </xf>
    <xf numFmtId="4" fontId="33" fillId="45" borderId="0" applyNumberFormat="0" applyProtection="0">
      <alignment horizontal="left" vertical="center" indent="1"/>
    </xf>
    <xf numFmtId="4" fontId="30" fillId="45" borderId="17" applyNumberFormat="0" applyProtection="0">
      <alignment horizontal="left" vertical="center" indent="1"/>
    </xf>
    <xf numFmtId="4" fontId="30" fillId="45" borderId="17" applyNumberFormat="0" applyProtection="0">
      <alignment horizontal="left" vertical="center" indent="1"/>
    </xf>
    <xf numFmtId="4" fontId="30" fillId="45" borderId="17" applyNumberFormat="0" applyProtection="0">
      <alignment horizontal="left" vertical="center" indent="1"/>
    </xf>
    <xf numFmtId="0" fontId="30" fillId="59" borderId="4"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2" fillId="57" borderId="16" applyNumberFormat="0" applyProtection="0">
      <alignment horizontal="left" vertical="center" indent="1"/>
    </xf>
    <xf numFmtId="0" fontId="30" fillId="59" borderId="4" applyNumberFormat="0" applyProtection="0">
      <alignment horizontal="left" vertical="center" indent="1"/>
    </xf>
    <xf numFmtId="0" fontId="30" fillId="59" borderId="4" applyNumberFormat="0" applyProtection="0">
      <alignment horizontal="left" vertical="center" indent="1"/>
    </xf>
    <xf numFmtId="0" fontId="30" fillId="59" borderId="4" applyNumberFormat="0" applyProtection="0">
      <alignment horizontal="left" vertical="center" indent="1"/>
    </xf>
    <xf numFmtId="0" fontId="30"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2"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57" borderId="16" applyNumberFormat="0" applyProtection="0">
      <alignment horizontal="left" vertical="top" indent="1"/>
    </xf>
    <xf numFmtId="0" fontId="30" fillId="60" borderId="4"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2" fillId="45" borderId="16" applyNumberFormat="0" applyProtection="0">
      <alignment horizontal="left" vertical="center" indent="1"/>
    </xf>
    <xf numFmtId="0" fontId="30" fillId="60" borderId="4" applyNumberFormat="0" applyProtection="0">
      <alignment horizontal="left" vertical="center" indent="1"/>
    </xf>
    <xf numFmtId="0" fontId="30" fillId="60" borderId="4" applyNumberFormat="0" applyProtection="0">
      <alignment horizontal="left" vertical="center" indent="1"/>
    </xf>
    <xf numFmtId="0" fontId="30" fillId="60" borderId="4" applyNumberFormat="0" applyProtection="0">
      <alignment horizontal="left" vertical="center" indent="1"/>
    </xf>
    <xf numFmtId="0" fontId="30"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2"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45" borderId="16" applyNumberFormat="0" applyProtection="0">
      <alignment horizontal="left" vertical="top" indent="1"/>
    </xf>
    <xf numFmtId="0" fontId="30" fillId="61" borderId="4"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2" fillId="61" borderId="16" applyNumberFormat="0" applyProtection="0">
      <alignment horizontal="left" vertical="center" indent="1"/>
    </xf>
    <xf numFmtId="0" fontId="30" fillId="61" borderId="4" applyNumberFormat="0" applyProtection="0">
      <alignment horizontal="left" vertical="center" indent="1"/>
    </xf>
    <xf numFmtId="0" fontId="30" fillId="61" borderId="4" applyNumberFormat="0" applyProtection="0">
      <alignment horizontal="left" vertical="center" indent="1"/>
    </xf>
    <xf numFmtId="0" fontId="30" fillId="61" borderId="4" applyNumberFormat="0" applyProtection="0">
      <alignment horizontal="left" vertical="center" indent="1"/>
    </xf>
    <xf numFmtId="0" fontId="30"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2"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61" borderId="16" applyNumberFormat="0" applyProtection="0">
      <alignment horizontal="left" vertical="top" indent="1"/>
    </xf>
    <xf numFmtId="0" fontId="30" fillId="58" borderId="4"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30" fillId="58" borderId="4" applyNumberFormat="0" applyProtection="0">
      <alignment horizontal="left" vertical="center" indent="1"/>
    </xf>
    <xf numFmtId="0" fontId="30" fillId="58" borderId="4" applyNumberFormat="0" applyProtection="0">
      <alignment horizontal="left" vertical="center" indent="1"/>
    </xf>
    <xf numFmtId="0" fontId="30" fillId="58" borderId="4" applyNumberFormat="0" applyProtection="0">
      <alignment horizontal="left" vertical="center" indent="1"/>
    </xf>
    <xf numFmtId="0" fontId="30"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58" borderId="16" applyNumberFormat="0" applyProtection="0">
      <alignment horizontal="left" vertical="top" indent="1"/>
    </xf>
    <xf numFmtId="0" fontId="30" fillId="62" borderId="19"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2" fillId="62" borderId="20" applyNumberFormat="0">
      <protection locked="0"/>
    </xf>
    <xf numFmtId="0" fontId="30" fillId="62" borderId="19" applyNumberFormat="0">
      <protection locked="0"/>
    </xf>
    <xf numFmtId="0" fontId="30" fillId="62" borderId="19" applyNumberFormat="0">
      <protection locked="0"/>
    </xf>
    <xf numFmtId="0" fontId="41" fillId="57" borderId="21" applyBorder="0"/>
    <xf numFmtId="0" fontId="41" fillId="57" borderId="21" applyBorder="0"/>
    <xf numFmtId="4" fontId="42" fillId="63" borderId="16" applyNumberFormat="0" applyProtection="0">
      <alignment vertical="center"/>
    </xf>
    <xf numFmtId="4" fontId="33" fillId="63" borderId="16" applyNumberFormat="0" applyProtection="0">
      <alignment vertical="center"/>
    </xf>
    <xf numFmtId="4" fontId="33" fillId="63" borderId="16" applyNumberFormat="0" applyProtection="0">
      <alignment vertical="center"/>
    </xf>
    <xf numFmtId="4" fontId="42" fillId="63" borderId="16" applyNumberFormat="0" applyProtection="0">
      <alignment vertical="center"/>
    </xf>
    <xf numFmtId="4" fontId="42" fillId="63" borderId="16" applyNumberFormat="0" applyProtection="0">
      <alignment vertical="center"/>
    </xf>
    <xf numFmtId="4" fontId="42" fillId="63" borderId="16" applyNumberFormat="0" applyProtection="0">
      <alignment vertical="center"/>
    </xf>
    <xf numFmtId="4" fontId="37" fillId="64" borderId="20" applyNumberFormat="0" applyProtection="0">
      <alignment vertical="center"/>
    </xf>
    <xf numFmtId="4" fontId="43" fillId="63" borderId="16" applyNumberFormat="0" applyProtection="0">
      <alignment vertical="center"/>
    </xf>
    <xf numFmtId="4" fontId="43" fillId="63" borderId="16"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37" fillId="64" borderId="20" applyNumberFormat="0" applyProtection="0">
      <alignment vertical="center"/>
    </xf>
    <xf numFmtId="4" fontId="42" fillId="59" borderId="16" applyNumberFormat="0" applyProtection="0">
      <alignment horizontal="left" vertical="center" indent="1"/>
    </xf>
    <xf numFmtId="4" fontId="33" fillId="63" borderId="16" applyNumberFormat="0" applyProtection="0">
      <alignment horizontal="left" vertical="center" indent="1"/>
    </xf>
    <xf numFmtId="4" fontId="33" fillId="63" borderId="16" applyNumberFormat="0" applyProtection="0">
      <alignment horizontal="left" vertical="center" indent="1"/>
    </xf>
    <xf numFmtId="4" fontId="42" fillId="59" borderId="16" applyNumberFormat="0" applyProtection="0">
      <alignment horizontal="left" vertical="center" indent="1"/>
    </xf>
    <xf numFmtId="4" fontId="42" fillId="59" borderId="16" applyNumberFormat="0" applyProtection="0">
      <alignment horizontal="left" vertical="center" indent="1"/>
    </xf>
    <xf numFmtId="4" fontId="42" fillId="59" borderId="16" applyNumberFormat="0" applyProtection="0">
      <alignment horizontal="left" vertical="center" indent="1"/>
    </xf>
    <xf numFmtId="0" fontId="42" fillId="63" borderId="16" applyNumberFormat="0" applyProtection="0">
      <alignment horizontal="left" vertical="top" indent="1"/>
    </xf>
    <xf numFmtId="0" fontId="33" fillId="63" borderId="16" applyNumberFormat="0" applyProtection="0">
      <alignment horizontal="left" vertical="top" indent="1"/>
    </xf>
    <xf numFmtId="0" fontId="33" fillId="63" borderId="16" applyNumberFormat="0" applyProtection="0">
      <alignment horizontal="left" vertical="top" indent="1"/>
    </xf>
    <xf numFmtId="0" fontId="42" fillId="63" borderId="16" applyNumberFormat="0" applyProtection="0">
      <alignment horizontal="left" vertical="top" indent="1"/>
    </xf>
    <xf numFmtId="0" fontId="42" fillId="63" borderId="16" applyNumberFormat="0" applyProtection="0">
      <alignment horizontal="left" vertical="top" indent="1"/>
    </xf>
    <xf numFmtId="0" fontId="42" fillId="63" borderId="16" applyNumberFormat="0" applyProtection="0">
      <alignment horizontal="left" vertical="top" indent="1"/>
    </xf>
    <xf numFmtId="4" fontId="30" fillId="0" borderId="4" applyNumberFormat="0" applyProtection="0">
      <alignment horizontal="right" vertical="center"/>
    </xf>
    <xf numFmtId="4" fontId="30" fillId="0" borderId="4" applyNumberFormat="0" applyProtection="0">
      <alignment horizontal="right" vertical="center"/>
    </xf>
    <xf numFmtId="4" fontId="30" fillId="0" borderId="4" applyNumberFormat="0" applyProtection="0">
      <alignment horizontal="right" vertical="center"/>
    </xf>
    <xf numFmtId="4" fontId="33" fillId="58" borderId="16" applyNumberFormat="0" applyProtection="0">
      <alignment horizontal="right" vertical="center"/>
    </xf>
    <xf numFmtId="4" fontId="33" fillId="58" borderId="16" applyNumberFormat="0" applyProtection="0">
      <alignment horizontal="right" vertical="center"/>
    </xf>
    <xf numFmtId="4" fontId="30" fillId="0" borderId="4" applyNumberFormat="0" applyProtection="0">
      <alignment horizontal="right" vertical="center"/>
    </xf>
    <xf numFmtId="4" fontId="30" fillId="0" borderId="4" applyNumberFormat="0" applyProtection="0">
      <alignment horizontal="right" vertical="center"/>
    </xf>
    <xf numFmtId="4" fontId="30" fillId="0" borderId="4" applyNumberFormat="0" applyProtection="0">
      <alignment horizontal="right" vertical="center"/>
    </xf>
    <xf numFmtId="4" fontId="37" fillId="65" borderId="4" applyNumberFormat="0" applyProtection="0">
      <alignment horizontal="right" vertical="center"/>
    </xf>
    <xf numFmtId="4" fontId="43" fillId="58" borderId="16" applyNumberFormat="0" applyProtection="0">
      <alignment horizontal="right" vertical="center"/>
    </xf>
    <xf numFmtId="4" fontId="43" fillId="58" borderId="16" applyNumberFormat="0" applyProtection="0">
      <alignment horizontal="right" vertical="center"/>
    </xf>
    <xf numFmtId="4" fontId="37" fillId="65" borderId="4" applyNumberFormat="0" applyProtection="0">
      <alignment horizontal="right" vertical="center"/>
    </xf>
    <xf numFmtId="4" fontId="37" fillId="65" borderId="4" applyNumberFormat="0" applyProtection="0">
      <alignment horizontal="right" vertical="center"/>
    </xf>
    <xf numFmtId="4" fontId="37" fillId="65" borderId="4" applyNumberFormat="0" applyProtection="0">
      <alignment horizontal="right" vertical="center"/>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3" fillId="45" borderId="16" applyNumberFormat="0" applyProtection="0">
      <alignment horizontal="left" vertical="center" indent="1"/>
    </xf>
    <xf numFmtId="4" fontId="33" fillId="45" borderId="16"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4" fontId="30" fillId="44" borderId="4" applyNumberFormat="0" applyProtection="0">
      <alignment horizontal="left" vertical="center" indent="1"/>
    </xf>
    <xf numFmtId="0" fontId="42" fillId="45" borderId="16" applyNumberFormat="0" applyProtection="0">
      <alignment horizontal="left" vertical="top" indent="1"/>
    </xf>
    <xf numFmtId="0" fontId="33" fillId="45" borderId="16" applyNumberFormat="0" applyProtection="0">
      <alignment horizontal="left" vertical="top" indent="1"/>
    </xf>
    <xf numFmtId="0" fontId="33" fillId="45" borderId="16" applyNumberFormat="0" applyProtection="0">
      <alignment horizontal="left" vertical="top" indent="1"/>
    </xf>
    <xf numFmtId="0" fontId="42" fillId="45" borderId="16" applyNumberFormat="0" applyProtection="0">
      <alignment horizontal="left" vertical="top" indent="1"/>
    </xf>
    <xf numFmtId="0" fontId="42" fillId="45" borderId="16" applyNumberFormat="0" applyProtection="0">
      <alignment horizontal="left" vertical="top" indent="1"/>
    </xf>
    <xf numFmtId="0" fontId="42" fillId="45" borderId="16" applyNumberFormat="0" applyProtection="0">
      <alignment horizontal="left" vertical="top" indent="1"/>
    </xf>
    <xf numFmtId="4" fontId="44" fillId="66" borderId="17" applyNumberFormat="0" applyProtection="0">
      <alignment horizontal="left" vertical="center" indent="1"/>
    </xf>
    <xf numFmtId="4" fontId="45" fillId="66" borderId="0" applyNumberFormat="0" applyProtection="0">
      <alignment horizontal="left" vertical="center" indent="1"/>
    </xf>
    <xf numFmtId="4" fontId="44" fillId="66" borderId="17" applyNumberFormat="0" applyProtection="0">
      <alignment horizontal="left" vertical="center" indent="1"/>
    </xf>
    <xf numFmtId="4" fontId="44" fillId="66" borderId="17" applyNumberFormat="0" applyProtection="0">
      <alignment horizontal="left" vertical="center" indent="1"/>
    </xf>
    <xf numFmtId="4" fontId="44" fillId="66" borderId="17" applyNumberFormat="0" applyProtection="0">
      <alignment horizontal="left" vertical="center" indent="1"/>
    </xf>
    <xf numFmtId="0" fontId="30" fillId="67" borderId="20"/>
    <xf numFmtId="0" fontId="30" fillId="67" borderId="20"/>
    <xf numFmtId="0" fontId="30" fillId="67" borderId="20"/>
    <xf numFmtId="0" fontId="30" fillId="67" borderId="20"/>
    <xf numFmtId="4" fontId="46" fillId="62" borderId="4" applyNumberFormat="0" applyProtection="0">
      <alignment horizontal="right" vertical="center"/>
    </xf>
    <xf numFmtId="4" fontId="47" fillId="58" borderId="16" applyNumberFormat="0" applyProtection="0">
      <alignment horizontal="right" vertical="center"/>
    </xf>
    <xf numFmtId="4" fontId="47" fillId="58" borderId="16" applyNumberFormat="0" applyProtection="0">
      <alignment horizontal="right" vertical="center"/>
    </xf>
    <xf numFmtId="4" fontId="46" fillId="62" borderId="4" applyNumberFormat="0" applyProtection="0">
      <alignment horizontal="right" vertical="center"/>
    </xf>
    <xf numFmtId="4" fontId="46" fillId="62" borderId="4" applyNumberFormat="0" applyProtection="0">
      <alignment horizontal="right" vertical="center"/>
    </xf>
    <xf numFmtId="4" fontId="46" fillId="62" borderId="4" applyNumberFormat="0" applyProtection="0">
      <alignment horizontal="right" vertical="center"/>
    </xf>
    <xf numFmtId="0" fontId="12" fillId="0" borderId="0" applyNumberFormat="0" applyFill="0" applyBorder="0" applyAlignment="0" applyProtection="0"/>
    <xf numFmtId="0" fontId="20" fillId="0" borderId="22" applyNumberFormat="0" applyFill="0" applyAlignment="0" applyProtection="0"/>
    <xf numFmtId="0" fontId="20" fillId="0" borderId="22"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132">
    <xf numFmtId="0" fontId="0" fillId="0" borderId="0" xfId="0"/>
    <xf numFmtId="0" fontId="3" fillId="0" borderId="2" xfId="0" applyFont="1" applyBorder="1" applyAlignment="1">
      <alignment horizontal="center" vertical="center" wrapText="1"/>
    </xf>
    <xf numFmtId="0" fontId="5" fillId="0" borderId="0" xfId="0" applyFont="1"/>
    <xf numFmtId="0" fontId="0" fillId="0" borderId="1" xfId="0" applyBorder="1"/>
    <xf numFmtId="0" fontId="1" fillId="0" borderId="1" xfId="0" applyFont="1" applyBorder="1" applyAlignment="1">
      <alignment vertical="center"/>
    </xf>
    <xf numFmtId="0" fontId="3"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8" fillId="0" borderId="0" xfId="0" applyFont="1" applyAlignment="1">
      <alignment vertical="center"/>
    </xf>
    <xf numFmtId="0" fontId="7" fillId="0" borderId="0" xfId="0" applyFont="1" applyAlignment="1">
      <alignment horizontal="center"/>
    </xf>
    <xf numFmtId="0" fontId="9" fillId="0" borderId="0" xfId="0" applyFont="1"/>
    <xf numFmtId="0" fontId="9" fillId="0" borderId="0" xfId="0" applyFont="1" applyAlignment="1">
      <alignment horizontal="center" vertical="center" wrapText="1"/>
    </xf>
    <xf numFmtId="0" fontId="3" fillId="0" borderId="1" xfId="0" applyFont="1" applyBorder="1" applyAlignment="1">
      <alignment horizontal="center" vertical="center" wrapText="1"/>
    </xf>
    <xf numFmtId="0" fontId="10" fillId="0" borderId="0" xfId="0" applyFont="1"/>
    <xf numFmtId="164" fontId="9" fillId="0" borderId="0" xfId="0" applyNumberFormat="1" applyFont="1"/>
    <xf numFmtId="0" fontId="8" fillId="0" borderId="0" xfId="0" applyFont="1"/>
    <xf numFmtId="0" fontId="50" fillId="0" borderId="2" xfId="0" applyFont="1" applyBorder="1" applyAlignment="1">
      <alignment horizontal="center" vertical="center" wrapText="1"/>
    </xf>
    <xf numFmtId="0" fontId="6" fillId="0" borderId="0" xfId="0" applyFont="1" applyAlignment="1">
      <alignment vertical="center"/>
    </xf>
    <xf numFmtId="0" fontId="51" fillId="0" borderId="0" xfId="0" applyFont="1" applyAlignment="1">
      <alignment wrapText="1"/>
    </xf>
    <xf numFmtId="0" fontId="5" fillId="0" borderId="0" xfId="0" applyFont="1" applyAlignment="1">
      <alignment horizontal="center" vertical="center"/>
    </xf>
    <xf numFmtId="0" fontId="5" fillId="69" borderId="0" xfId="0" applyFont="1" applyFill="1"/>
    <xf numFmtId="0" fontId="5" fillId="69" borderId="0" xfId="0" applyFont="1" applyFill="1" applyAlignment="1">
      <alignment horizontal="left" vertical="center" wrapText="1"/>
    </xf>
    <xf numFmtId="0" fontId="0" fillId="0" borderId="0" xfId="0" applyAlignment="1">
      <alignment horizontal="left" vertical="center" wrapText="1"/>
    </xf>
    <xf numFmtId="14" fontId="0" fillId="0" borderId="0" xfId="0" applyNumberFormat="1"/>
    <xf numFmtId="0" fontId="0" fillId="0" borderId="0" xfId="0" applyAlignment="1">
      <alignment horizontal="center" vertical="center" wrapText="1"/>
    </xf>
    <xf numFmtId="0" fontId="7" fillId="0" borderId="1" xfId="0" applyFont="1" applyBorder="1"/>
    <xf numFmtId="165" fontId="0" fillId="69" borderId="26" xfId="0" applyNumberFormat="1" applyFill="1" applyBorder="1"/>
    <xf numFmtId="0" fontId="0" fillId="0" borderId="0" xfId="0" applyAlignment="1">
      <alignment horizontal="right"/>
    </xf>
    <xf numFmtId="165" fontId="5" fillId="70" borderId="27" xfId="733" applyNumberFormat="1" applyFont="1" applyFill="1" applyBorder="1"/>
    <xf numFmtId="0" fontId="7" fillId="0" borderId="1" xfId="0" applyFont="1" applyBorder="1" applyAlignment="1">
      <alignment horizontal="center"/>
    </xf>
    <xf numFmtId="0" fontId="55" fillId="0" borderId="1" xfId="0" applyFont="1" applyBorder="1"/>
    <xf numFmtId="0" fontId="0" fillId="0" borderId="0" xfId="0" applyAlignment="1">
      <alignment wrapText="1"/>
    </xf>
    <xf numFmtId="3" fontId="5" fillId="0" borderId="26"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3" fontId="5" fillId="0" borderId="29" xfId="0" applyNumberFormat="1" applyFont="1" applyBorder="1" applyAlignment="1">
      <alignment horizontal="center" vertical="center" wrapText="1"/>
    </xf>
    <xf numFmtId="0" fontId="5" fillId="0" borderId="30" xfId="0" applyFont="1" applyBorder="1" applyAlignment="1">
      <alignment horizontal="right" wrapText="1"/>
    </xf>
    <xf numFmtId="3" fontId="0" fillId="0" borderId="31" xfId="0" applyNumberFormat="1" applyBorder="1" applyAlignment="1">
      <alignment horizontal="center" vertical="center" wrapText="1"/>
    </xf>
    <xf numFmtId="3" fontId="0" fillId="69" borderId="32" xfId="0" applyNumberFormat="1" applyFill="1" applyBorder="1" applyAlignment="1">
      <alignment horizontal="center" vertical="center" wrapText="1"/>
    </xf>
    <xf numFmtId="166" fontId="0" fillId="0" borderId="27" xfId="0" applyNumberFormat="1" applyBorder="1" applyAlignment="1">
      <alignment horizontal="center" vertical="center" wrapText="1"/>
    </xf>
    <xf numFmtId="0" fontId="0" fillId="0" borderId="33" xfId="0" applyBorder="1" applyAlignment="1">
      <alignment wrapText="1"/>
    </xf>
    <xf numFmtId="3" fontId="0" fillId="69" borderId="34" xfId="0" applyNumberFormat="1" applyFill="1" applyBorder="1" applyAlignment="1">
      <alignment horizontal="center" vertical="center" wrapText="1"/>
    </xf>
    <xf numFmtId="166" fontId="0" fillId="0" borderId="35" xfId="0" applyNumberFormat="1" applyBorder="1" applyAlignment="1">
      <alignment horizontal="center" vertical="center" wrapText="1"/>
    </xf>
    <xf numFmtId="0" fontId="0" fillId="0" borderId="36" xfId="0" applyBorder="1" applyAlignment="1">
      <alignment wrapText="1"/>
    </xf>
    <xf numFmtId="0" fontId="5" fillId="0" borderId="40" xfId="0" applyFont="1" applyBorder="1" applyAlignment="1">
      <alignment horizontal="center" wrapText="1"/>
    </xf>
    <xf numFmtId="0" fontId="5" fillId="0" borderId="31" xfId="0" applyFont="1" applyBorder="1" applyAlignment="1">
      <alignment horizontal="center" vertical="center" wrapText="1"/>
    </xf>
    <xf numFmtId="0" fontId="9" fillId="0" borderId="0" xfId="0" applyFont="1" applyAlignment="1">
      <alignment wrapText="1"/>
    </xf>
    <xf numFmtId="0" fontId="5" fillId="0" borderId="0" xfId="0" applyFont="1" applyAlignment="1">
      <alignment wrapText="1"/>
    </xf>
    <xf numFmtId="3" fontId="5" fillId="0" borderId="30" xfId="0" applyNumberFormat="1" applyFont="1" applyBorder="1" applyAlignment="1">
      <alignment horizontal="center" vertical="top" wrapText="1"/>
    </xf>
    <xf numFmtId="3" fontId="5" fillId="0" borderId="27" xfId="0" applyNumberFormat="1" applyFont="1" applyBorder="1" applyAlignment="1">
      <alignment horizontal="center" vertical="top" wrapText="1"/>
    </xf>
    <xf numFmtId="0" fontId="5" fillId="0" borderId="27" xfId="0" applyFont="1" applyBorder="1" applyAlignment="1">
      <alignment horizontal="center" vertical="top" wrapText="1"/>
    </xf>
    <xf numFmtId="0" fontId="5" fillId="0" borderId="27" xfId="0" applyFont="1" applyBorder="1" applyAlignment="1">
      <alignment horizontal="right" wrapText="1"/>
    </xf>
    <xf numFmtId="0" fontId="0" fillId="69" borderId="33" xfId="0" applyFill="1" applyBorder="1"/>
    <xf numFmtId="43" fontId="9" fillId="0" borderId="27" xfId="733" applyFont="1" applyBorder="1"/>
    <xf numFmtId="167" fontId="9" fillId="0" borderId="27" xfId="733" applyNumberFormat="1" applyFont="1" applyBorder="1"/>
    <xf numFmtId="0" fontId="0" fillId="69" borderId="27" xfId="0" applyFill="1" applyBorder="1"/>
    <xf numFmtId="0" fontId="0" fillId="0" borderId="27" xfId="0" applyBorder="1" applyAlignment="1">
      <alignment horizontal="center" vertical="top" wrapText="1"/>
    </xf>
    <xf numFmtId="3" fontId="0" fillId="69" borderId="27" xfId="0" applyNumberFormat="1" applyFill="1" applyBorder="1" applyAlignment="1">
      <alignment horizontal="center" vertical="top" wrapText="1"/>
    </xf>
    <xf numFmtId="0" fontId="9" fillId="0" borderId="27" xfId="0" applyFont="1" applyBorder="1" applyAlignment="1">
      <alignment wrapText="1"/>
    </xf>
    <xf numFmtId="0" fontId="9" fillId="69" borderId="33" xfId="0" applyFont="1" applyFill="1" applyBorder="1"/>
    <xf numFmtId="0" fontId="9" fillId="69" borderId="27" xfId="0" applyFont="1" applyFill="1" applyBorder="1"/>
    <xf numFmtId="0" fontId="9" fillId="0" borderId="27" xfId="0" applyFont="1" applyBorder="1" applyAlignment="1">
      <alignment horizontal="center" vertical="top" wrapText="1"/>
    </xf>
    <xf numFmtId="3" fontId="9" fillId="69" borderId="27" xfId="0" applyNumberFormat="1" applyFont="1" applyFill="1" applyBorder="1" applyAlignment="1">
      <alignment horizontal="center" vertical="top" wrapText="1"/>
    </xf>
    <xf numFmtId="0" fontId="10" fillId="0" borderId="0" xfId="0" applyFont="1" applyAlignment="1">
      <alignment vertical="top" wrapText="1"/>
    </xf>
    <xf numFmtId="3" fontId="0" fillId="69" borderId="27" xfId="0" applyNumberFormat="1" applyFill="1" applyBorder="1" applyAlignment="1">
      <alignment horizontal="center" vertical="center"/>
    </xf>
    <xf numFmtId="0" fontId="9" fillId="0" borderId="27" xfId="0" applyFont="1" applyBorder="1" applyAlignment="1">
      <alignment horizontal="center" vertical="center"/>
    </xf>
    <xf numFmtId="3" fontId="9" fillId="69" borderId="27" xfId="0" applyNumberFormat="1" applyFont="1" applyFill="1" applyBorder="1" applyAlignment="1">
      <alignment horizontal="center" vertical="center"/>
    </xf>
    <xf numFmtId="0" fontId="9" fillId="69" borderId="36" xfId="0" applyFont="1" applyFill="1" applyBorder="1"/>
    <xf numFmtId="0" fontId="10" fillId="0" borderId="30" xfId="0" applyFont="1" applyBorder="1" applyAlignment="1">
      <alignment horizontal="center" vertical="top" wrapText="1"/>
    </xf>
    <xf numFmtId="0" fontId="10" fillId="0" borderId="27" xfId="0" applyFont="1" applyBorder="1" applyAlignment="1">
      <alignment horizontal="center" vertical="top" wrapText="1"/>
    </xf>
    <xf numFmtId="0" fontId="10" fillId="0" borderId="27" xfId="0" applyFont="1" applyBorder="1" applyAlignment="1">
      <alignment horizontal="center" vertical="center" wrapText="1"/>
    </xf>
    <xf numFmtId="9" fontId="9" fillId="0" borderId="0" xfId="735" applyFont="1" applyFill="1" applyAlignment="1">
      <alignment horizontal="left" wrapText="1"/>
    </xf>
    <xf numFmtId="0" fontId="9" fillId="0" borderId="0" xfId="0" applyFont="1" applyAlignment="1">
      <alignment horizontal="right" wrapText="1"/>
    </xf>
    <xf numFmtId="0" fontId="59" fillId="0" borderId="0" xfId="0" applyFont="1" applyAlignment="1">
      <alignment vertical="center"/>
    </xf>
    <xf numFmtId="0" fontId="52" fillId="0" borderId="0" xfId="0" applyFont="1" applyAlignment="1">
      <alignment wrapText="1"/>
    </xf>
    <xf numFmtId="0" fontId="9" fillId="68" borderId="44" xfId="0" applyFont="1" applyFill="1" applyBorder="1" applyAlignment="1">
      <alignment wrapText="1"/>
    </xf>
    <xf numFmtId="0" fontId="9" fillId="68" borderId="44" xfId="0" applyFont="1" applyFill="1" applyBorder="1" applyAlignment="1">
      <alignment horizontal="right" wrapText="1"/>
    </xf>
    <xf numFmtId="44" fontId="9" fillId="0" borderId="0" xfId="734" applyFont="1" applyAlignment="1">
      <alignment wrapText="1"/>
    </xf>
    <xf numFmtId="165" fontId="9" fillId="0" borderId="45" xfId="0" applyNumberFormat="1" applyFont="1" applyBorder="1" applyAlignment="1">
      <alignment wrapText="1"/>
    </xf>
    <xf numFmtId="165" fontId="9" fillId="0" borderId="46" xfId="0" applyNumberFormat="1" applyFont="1" applyBorder="1" applyAlignment="1">
      <alignment wrapText="1"/>
    </xf>
    <xf numFmtId="0" fontId="10" fillId="0" borderId="47" xfId="0" applyFont="1" applyBorder="1" applyAlignment="1">
      <alignment horizontal="right" wrapText="1"/>
    </xf>
    <xf numFmtId="165" fontId="9" fillId="0" borderId="48" xfId="0" applyNumberFormat="1" applyFont="1" applyBorder="1" applyAlignment="1">
      <alignment wrapText="1"/>
    </xf>
    <xf numFmtId="165" fontId="9" fillId="0" borderId="27" xfId="0" applyNumberFormat="1" applyFont="1" applyBorder="1" applyAlignment="1">
      <alignment wrapText="1"/>
    </xf>
    <xf numFmtId="41" fontId="9" fillId="0" borderId="27" xfId="0" applyNumberFormat="1" applyFont="1" applyBorder="1" applyAlignment="1">
      <alignment wrapText="1"/>
    </xf>
    <xf numFmtId="0" fontId="9" fillId="0" borderId="27" xfId="0" applyFont="1" applyBorder="1" applyAlignment="1">
      <alignment horizontal="right" wrapText="1"/>
    </xf>
    <xf numFmtId="43" fontId="9" fillId="0" borderId="0" xfId="733" applyFont="1" applyAlignment="1">
      <alignment wrapText="1"/>
    </xf>
    <xf numFmtId="0" fontId="9" fillId="0" borderId="33" xfId="0" applyFont="1" applyBorder="1" applyAlignment="1">
      <alignment horizontal="right" wrapText="1"/>
    </xf>
    <xf numFmtId="165" fontId="9" fillId="0" borderId="49" xfId="0" applyNumberFormat="1" applyFont="1" applyBorder="1" applyAlignment="1">
      <alignment wrapText="1"/>
    </xf>
    <xf numFmtId="165" fontId="9" fillId="0" borderId="35" xfId="0" applyNumberFormat="1" applyFont="1" applyBorder="1" applyAlignment="1">
      <alignment wrapText="1"/>
    </xf>
    <xf numFmtId="41" fontId="9" fillId="0" borderId="35" xfId="0" applyNumberFormat="1" applyFont="1" applyBorder="1" applyAlignment="1">
      <alignment wrapText="1"/>
    </xf>
    <xf numFmtId="0" fontId="9" fillId="0" borderId="36" xfId="0" applyFont="1" applyBorder="1" applyAlignment="1">
      <alignment horizontal="right" wrapText="1"/>
    </xf>
    <xf numFmtId="0" fontId="60" fillId="0" borderId="0" xfId="0" applyFont="1"/>
    <xf numFmtId="0" fontId="60" fillId="0" borderId="0" xfId="0" applyFont="1" applyAlignment="1">
      <alignment wrapText="1"/>
    </xf>
    <xf numFmtId="0" fontId="50" fillId="0" borderId="50" xfId="0" applyFont="1" applyBorder="1" applyAlignment="1">
      <alignment horizontal="center" vertical="center" wrapText="1"/>
    </xf>
    <xf numFmtId="0" fontId="60" fillId="0" borderId="50" xfId="0" applyFont="1" applyBorder="1" applyAlignment="1">
      <alignment horizontal="right" wrapText="1"/>
    </xf>
    <xf numFmtId="0" fontId="9" fillId="0" borderId="0" xfId="0" applyFont="1" applyAlignment="1">
      <alignment horizontal="center" wrapText="1"/>
    </xf>
    <xf numFmtId="0" fontId="0" fillId="0" borderId="25" xfId="0" applyBorder="1" applyAlignment="1">
      <alignment horizontal="left" vertical="center" wrapText="1"/>
    </xf>
    <xf numFmtId="0" fontId="5" fillId="0" borderId="27" xfId="0" applyFont="1" applyBorder="1" applyAlignment="1">
      <alignment horizontal="center" vertical="center" wrapText="1"/>
    </xf>
    <xf numFmtId="0" fontId="0" fillId="0" borderId="27"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32" xfId="0" applyBorder="1" applyAlignment="1">
      <alignment horizontal="left" vertical="center" wrapText="1"/>
    </xf>
    <xf numFmtId="0" fontId="0" fillId="0" borderId="27" xfId="0" applyBorder="1" applyAlignment="1">
      <alignment horizontal="left" vertical="center"/>
    </xf>
    <xf numFmtId="0" fontId="52" fillId="0" borderId="0" xfId="0" applyFont="1" applyAlignment="1">
      <alignment horizontal="left" wrapText="1"/>
    </xf>
    <xf numFmtId="0" fontId="6" fillId="0" borderId="0" xfId="0" applyFont="1" applyAlignment="1">
      <alignment horizontal="center" vertical="center"/>
    </xf>
    <xf numFmtId="0" fontId="63" fillId="0" borderId="0" xfId="0" applyFont="1" applyAlignment="1">
      <alignment horizontal="left" vertical="center" wrapText="1"/>
    </xf>
    <xf numFmtId="0" fontId="0" fillId="70" borderId="27" xfId="0" applyFill="1" applyBorder="1"/>
    <xf numFmtId="0" fontId="0" fillId="0" borderId="27" xfId="0" applyBorder="1" applyAlignment="1">
      <alignment vertical="center" wrapText="1"/>
    </xf>
    <xf numFmtId="0" fontId="5" fillId="0" borderId="27" xfId="0" applyFont="1" applyBorder="1" applyAlignment="1">
      <alignment horizontal="center" vertical="center"/>
    </xf>
    <xf numFmtId="0" fontId="9" fillId="0" borderId="27" xfId="0" applyFont="1" applyBorder="1" applyAlignment="1">
      <alignment horizontal="left" vertical="center" wrapText="1"/>
    </xf>
    <xf numFmtId="0" fontId="6" fillId="0" borderId="0" xfId="0" applyFont="1" applyAlignment="1">
      <alignment horizontal="center" vertical="center"/>
    </xf>
    <xf numFmtId="0" fontId="51" fillId="0" borderId="0" xfId="0" applyFont="1" applyAlignment="1">
      <alignment horizontal="center" wrapText="1"/>
    </xf>
    <xf numFmtId="0" fontId="51" fillId="0" borderId="0" xfId="0" applyFont="1" applyAlignment="1">
      <alignment horizontal="center" vertical="center" wrapText="1"/>
    </xf>
    <xf numFmtId="0" fontId="52" fillId="0" borderId="0" xfId="0" applyFont="1" applyAlignment="1">
      <alignment horizontal="left" wrapText="1"/>
    </xf>
    <xf numFmtId="0" fontId="62" fillId="0" borderId="0" xfId="0" applyFont="1" applyAlignment="1">
      <alignment horizontal="center" vertical="center" wrapText="1"/>
    </xf>
    <xf numFmtId="0" fontId="56" fillId="0" borderId="0" xfId="0" applyFont="1" applyAlignment="1">
      <alignment horizontal="center" vertical="center" wrapText="1"/>
    </xf>
    <xf numFmtId="0" fontId="5" fillId="0" borderId="43" xfId="0" applyFont="1" applyBorder="1" applyAlignment="1">
      <alignment horizontal="center" vertical="top" wrapText="1"/>
    </xf>
    <xf numFmtId="0" fontId="5" fillId="0" borderId="39" xfId="0" applyFont="1" applyBorder="1" applyAlignment="1">
      <alignment horizontal="center" vertical="top" wrapText="1"/>
    </xf>
    <xf numFmtId="0" fontId="5" fillId="0" borderId="42" xfId="0" applyFont="1" applyBorder="1" applyAlignment="1">
      <alignment horizontal="center" vertical="top" wrapText="1"/>
    </xf>
    <xf numFmtId="0" fontId="5" fillId="0" borderId="38" xfId="0" applyFont="1" applyBorder="1" applyAlignment="1">
      <alignment horizontal="center" vertical="top" wrapText="1"/>
    </xf>
    <xf numFmtId="0" fontId="5" fillId="0" borderId="28" xfId="0" applyFont="1" applyBorder="1" applyAlignment="1">
      <alignment horizontal="center" vertical="top" wrapText="1"/>
    </xf>
    <xf numFmtId="0" fontId="5" fillId="0" borderId="41" xfId="0" applyFont="1" applyBorder="1" applyAlignment="1">
      <alignment horizontal="center" vertical="top" wrapText="1"/>
    </xf>
    <xf numFmtId="0" fontId="5" fillId="0" borderId="37" xfId="0" applyFont="1" applyBorder="1" applyAlignment="1">
      <alignment horizontal="center" vertical="top" wrapText="1"/>
    </xf>
    <xf numFmtId="0" fontId="61" fillId="0" borderId="0" xfId="0" applyFont="1" applyAlignment="1">
      <alignment horizontal="center" wrapText="1"/>
    </xf>
    <xf numFmtId="0" fontId="51" fillId="0" borderId="0" xfId="0" applyFont="1" applyAlignment="1">
      <alignment horizontal="center" vertical="center"/>
    </xf>
    <xf numFmtId="0" fontId="52" fillId="0" borderId="0" xfId="0" applyFont="1" applyAlignment="1">
      <alignment horizontal="left" vertical="center" wrapText="1"/>
    </xf>
    <xf numFmtId="0" fontId="63" fillId="0" borderId="0" xfId="0" applyFont="1" applyAlignment="1">
      <alignment horizontal="left" vertical="center" wrapText="1"/>
    </xf>
    <xf numFmtId="0" fontId="64"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71" borderId="27" xfId="0" applyFont="1" applyFill="1" applyBorder="1" applyAlignment="1">
      <alignment horizontal="center"/>
    </xf>
    <xf numFmtId="0" fontId="5" fillId="71" borderId="51" xfId="0" applyFont="1" applyFill="1" applyBorder="1" applyAlignment="1">
      <alignment horizontal="center" vertical="center" wrapText="1"/>
    </xf>
    <xf numFmtId="0" fontId="5" fillId="71" borderId="25" xfId="0" applyFont="1" applyFill="1" applyBorder="1" applyAlignment="1">
      <alignment horizontal="center" vertical="center" wrapText="1"/>
    </xf>
  </cellXfs>
  <cellStyles count="736">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8000000}"/>
    <cellStyle name="Currency" xfId="734" builtinId="4"/>
    <cellStyle name="Emphasis 1" xfId="220" xr:uid="{00000000-0005-0000-0000-0000D9000000}"/>
    <cellStyle name="Emphasis 2" xfId="221" xr:uid="{00000000-0005-0000-0000-0000DA000000}"/>
    <cellStyle name="Emphasis 3" xfId="222" xr:uid="{00000000-0005-0000-0000-0000DB000000}"/>
    <cellStyle name="Explanatory Text 2" xfId="223" xr:uid="{00000000-0005-0000-0000-0000DC000000}"/>
    <cellStyle name="Good 2" xfId="224" xr:uid="{00000000-0005-0000-0000-0000DD000000}"/>
    <cellStyle name="Good 2 2" xfId="225" xr:uid="{00000000-0005-0000-0000-0000DE000000}"/>
    <cellStyle name="Good 2 3" xfId="226" xr:uid="{00000000-0005-0000-0000-0000DF000000}"/>
    <cellStyle name="Heading 1 2" xfId="227" xr:uid="{00000000-0005-0000-0000-0000E0000000}"/>
    <cellStyle name="Heading 2 2" xfId="228" xr:uid="{00000000-0005-0000-0000-0000E1000000}"/>
    <cellStyle name="Heading 2 2 2" xfId="229" xr:uid="{00000000-0005-0000-0000-0000E2000000}"/>
    <cellStyle name="Heading 2 2 3" xfId="230" xr:uid="{00000000-0005-0000-0000-0000E3000000}"/>
    <cellStyle name="Heading 3 2" xfId="231" xr:uid="{00000000-0005-0000-0000-0000E4000000}"/>
    <cellStyle name="Heading 3 2 2" xfId="232" xr:uid="{00000000-0005-0000-0000-0000E5000000}"/>
    <cellStyle name="Heading 3 2 3" xfId="233" xr:uid="{00000000-0005-0000-0000-0000E6000000}"/>
    <cellStyle name="Heading 4 2" xfId="234" xr:uid="{00000000-0005-0000-0000-0000E7000000}"/>
    <cellStyle name="Input 2" xfId="235" xr:uid="{00000000-0005-0000-0000-0000E8000000}"/>
    <cellStyle name="Input 2 2" xfId="236" xr:uid="{00000000-0005-0000-0000-0000E9000000}"/>
    <cellStyle name="Input 2 2 2" xfId="237" xr:uid="{00000000-0005-0000-0000-0000EA000000}"/>
    <cellStyle name="Input 2 3" xfId="238" xr:uid="{00000000-0005-0000-0000-0000EB000000}"/>
    <cellStyle name="Input 2 3 2" xfId="239" xr:uid="{00000000-0005-0000-0000-0000EC000000}"/>
    <cellStyle name="Input 2 4" xfId="240" xr:uid="{00000000-0005-0000-0000-0000ED000000}"/>
    <cellStyle name="Linked Cell 2" xfId="241" xr:uid="{00000000-0005-0000-0000-0000EE000000}"/>
    <cellStyle name="Linked Cell 2 2" xfId="242" xr:uid="{00000000-0005-0000-0000-0000EF000000}"/>
    <cellStyle name="Linked Cell 2 3" xfId="243" xr:uid="{00000000-0005-0000-0000-0000F0000000}"/>
    <cellStyle name="Neutral 2" xfId="244" xr:uid="{00000000-0005-0000-0000-0000F1000000}"/>
    <cellStyle name="Neutral 2 2" xfId="245" xr:uid="{00000000-0005-0000-0000-0000F2000000}"/>
    <cellStyle name="Neutral 2 3" xfId="246" xr:uid="{00000000-0005-0000-0000-0000F3000000}"/>
    <cellStyle name="Normal" xfId="0" builtinId="0"/>
    <cellStyle name="Normal 10" xfId="247" xr:uid="{00000000-0005-0000-0000-0000F5000000}"/>
    <cellStyle name="Normal 10 2" xfId="248" xr:uid="{00000000-0005-0000-0000-0000F6000000}"/>
    <cellStyle name="Normal 10 2 2" xfId="249" xr:uid="{00000000-0005-0000-0000-0000F7000000}"/>
    <cellStyle name="Normal 10 3" xfId="250" xr:uid="{00000000-0005-0000-0000-0000F8000000}"/>
    <cellStyle name="Normal 11" xfId="251" xr:uid="{00000000-0005-0000-0000-0000F9000000}"/>
    <cellStyle name="Normal 11 2" xfId="252" xr:uid="{00000000-0005-0000-0000-0000FA000000}"/>
    <cellStyle name="Normal 11 2 2" xfId="253" xr:uid="{00000000-0005-0000-0000-0000FB000000}"/>
    <cellStyle name="Normal 11 3" xfId="254" xr:uid="{00000000-0005-0000-0000-0000FC000000}"/>
    <cellStyle name="Normal 12" xfId="255" xr:uid="{00000000-0005-0000-0000-0000FD000000}"/>
    <cellStyle name="Normal 12 2" xfId="256" xr:uid="{00000000-0005-0000-0000-0000FE000000}"/>
    <cellStyle name="Normal 12 2 2" xfId="257" xr:uid="{00000000-0005-0000-0000-0000FF000000}"/>
    <cellStyle name="Normal 12 3" xfId="258" xr:uid="{00000000-0005-0000-0000-000000010000}"/>
    <cellStyle name="Normal 13" xfId="259" xr:uid="{00000000-0005-0000-0000-000001010000}"/>
    <cellStyle name="Normal 14" xfId="260" xr:uid="{00000000-0005-0000-0000-000002010000}"/>
    <cellStyle name="Normal 14 2" xfId="261" xr:uid="{00000000-0005-0000-0000-000003010000}"/>
    <cellStyle name="Normal 15" xfId="262" xr:uid="{00000000-0005-0000-0000-000004010000}"/>
    <cellStyle name="Normal 15 2" xfId="263" xr:uid="{00000000-0005-0000-0000-000005010000}"/>
    <cellStyle name="Normal 16" xfId="264" xr:uid="{00000000-0005-0000-0000-000006010000}"/>
    <cellStyle name="Normal 16 2" xfId="265" xr:uid="{00000000-0005-0000-0000-000007010000}"/>
    <cellStyle name="Normal 17" xfId="266" xr:uid="{00000000-0005-0000-0000-000008010000}"/>
    <cellStyle name="Normal 18" xfId="267" xr:uid="{00000000-0005-0000-0000-000009010000}"/>
    <cellStyle name="Normal 18 2" xfId="268" xr:uid="{00000000-0005-0000-0000-00000A010000}"/>
    <cellStyle name="Normal 18 3" xfId="269" xr:uid="{00000000-0005-0000-0000-00000B010000}"/>
    <cellStyle name="Normal 19" xfId="270" xr:uid="{00000000-0005-0000-0000-00000C010000}"/>
    <cellStyle name="Normal 2" xfId="1" xr:uid="{00000000-0005-0000-0000-00000D010000}"/>
    <cellStyle name="Normal 2 2" xfId="271" xr:uid="{00000000-0005-0000-0000-00000E010000}"/>
    <cellStyle name="Normal 2 2 2" xfId="272" xr:uid="{00000000-0005-0000-0000-00000F010000}"/>
    <cellStyle name="Normal 2 2 3" xfId="273" xr:uid="{00000000-0005-0000-0000-000010010000}"/>
    <cellStyle name="Normal 2 2 3 2" xfId="274" xr:uid="{00000000-0005-0000-0000-000011010000}"/>
    <cellStyle name="Normal 2 2 4" xfId="275" xr:uid="{00000000-0005-0000-0000-000012010000}"/>
    <cellStyle name="Normal 2 2 4 2" xfId="276" xr:uid="{00000000-0005-0000-0000-000013010000}"/>
    <cellStyle name="Normal 2 3" xfId="277" xr:uid="{00000000-0005-0000-0000-000014010000}"/>
    <cellStyle name="Normal 2 3 2" xfId="278" xr:uid="{00000000-0005-0000-0000-000015010000}"/>
    <cellStyle name="Normal 2 3 2 2" xfId="279" xr:uid="{00000000-0005-0000-0000-000016010000}"/>
    <cellStyle name="Normal 2 4" xfId="280" xr:uid="{00000000-0005-0000-0000-000017010000}"/>
    <cellStyle name="Normal 2 4 2" xfId="281" xr:uid="{00000000-0005-0000-0000-000018010000}"/>
    <cellStyle name="Normal 2 5" xfId="282" xr:uid="{00000000-0005-0000-0000-000019010000}"/>
    <cellStyle name="Normal 2 5 2" xfId="283" xr:uid="{00000000-0005-0000-0000-00001A010000}"/>
    <cellStyle name="Normal 2 6" xfId="284" xr:uid="{00000000-0005-0000-0000-00001B010000}"/>
    <cellStyle name="Normal 3" xfId="285" xr:uid="{00000000-0005-0000-0000-00001C010000}"/>
    <cellStyle name="Normal 3 2" xfId="286" xr:uid="{00000000-0005-0000-0000-00001D010000}"/>
    <cellStyle name="Normal 3 2 2" xfId="287" xr:uid="{00000000-0005-0000-0000-00001E010000}"/>
    <cellStyle name="Normal 3 3" xfId="288" xr:uid="{00000000-0005-0000-0000-00001F010000}"/>
    <cellStyle name="Normal 3 4" xfId="289" xr:uid="{00000000-0005-0000-0000-000020010000}"/>
    <cellStyle name="Normal 3 5" xfId="290" xr:uid="{00000000-0005-0000-0000-000021010000}"/>
    <cellStyle name="Normal 3 5 2" xfId="291" xr:uid="{00000000-0005-0000-0000-000022010000}"/>
    <cellStyle name="Normal 3 5 2 2" xfId="292" xr:uid="{00000000-0005-0000-0000-000023010000}"/>
    <cellStyle name="Normal 3 5 2 2 2" xfId="293" xr:uid="{00000000-0005-0000-0000-000024010000}"/>
    <cellStyle name="Normal 3 5 2 3" xfId="294" xr:uid="{00000000-0005-0000-0000-000025010000}"/>
    <cellStyle name="Normal 3 5 3" xfId="295" xr:uid="{00000000-0005-0000-0000-000026010000}"/>
    <cellStyle name="Normal 3 5 3 2" xfId="296" xr:uid="{00000000-0005-0000-0000-000027010000}"/>
    <cellStyle name="Normal 3 5 4" xfId="297" xr:uid="{00000000-0005-0000-0000-000028010000}"/>
    <cellStyle name="Normal 3 6" xfId="298" xr:uid="{00000000-0005-0000-0000-000029010000}"/>
    <cellStyle name="Normal 3 6 2" xfId="299" xr:uid="{00000000-0005-0000-0000-00002A010000}"/>
    <cellStyle name="Normal 3 6 2 2" xfId="300" xr:uid="{00000000-0005-0000-0000-00002B010000}"/>
    <cellStyle name="Normal 3 6 3" xfId="301" xr:uid="{00000000-0005-0000-0000-00002C010000}"/>
    <cellStyle name="Normal 3 7" xfId="302" xr:uid="{00000000-0005-0000-0000-00002D010000}"/>
    <cellStyle name="Normal 3 7 2" xfId="303" xr:uid="{00000000-0005-0000-0000-00002E010000}"/>
    <cellStyle name="Normal 3 8" xfId="304" xr:uid="{00000000-0005-0000-0000-00002F010000}"/>
    <cellStyle name="Normal 35" xfId="305" xr:uid="{00000000-0005-0000-0000-000030010000}"/>
    <cellStyle name="Normal 35 2" xfId="306" xr:uid="{00000000-0005-0000-0000-000031010000}"/>
    <cellStyle name="Normal 35 2 2" xfId="307" xr:uid="{00000000-0005-0000-0000-000032010000}"/>
    <cellStyle name="Normal 35 3" xfId="308" xr:uid="{00000000-0005-0000-0000-000033010000}"/>
    <cellStyle name="Normal 35 4" xfId="309" xr:uid="{00000000-0005-0000-0000-000034010000}"/>
    <cellStyle name="Normal 4" xfId="310" xr:uid="{00000000-0005-0000-0000-000035010000}"/>
    <cellStyle name="Normal 4 2" xfId="311" xr:uid="{00000000-0005-0000-0000-000036010000}"/>
    <cellStyle name="Normal 4 2 2" xfId="312" xr:uid="{00000000-0005-0000-0000-000037010000}"/>
    <cellStyle name="Normal 4 2 2 2" xfId="313" xr:uid="{00000000-0005-0000-0000-000038010000}"/>
    <cellStyle name="Normal 4 2 2 2 2" xfId="314" xr:uid="{00000000-0005-0000-0000-000039010000}"/>
    <cellStyle name="Normal 4 2 2 2 2 2" xfId="315" xr:uid="{00000000-0005-0000-0000-00003A010000}"/>
    <cellStyle name="Normal 4 2 2 2 3" xfId="316" xr:uid="{00000000-0005-0000-0000-00003B010000}"/>
    <cellStyle name="Normal 4 2 2 3" xfId="317" xr:uid="{00000000-0005-0000-0000-00003C010000}"/>
    <cellStyle name="Normal 4 2 2 3 2" xfId="318" xr:uid="{00000000-0005-0000-0000-00003D010000}"/>
    <cellStyle name="Normal 4 2 2 4" xfId="319" xr:uid="{00000000-0005-0000-0000-00003E010000}"/>
    <cellStyle name="Normal 4 2 3" xfId="320" xr:uid="{00000000-0005-0000-0000-00003F010000}"/>
    <cellStyle name="Normal 4 2 3 2" xfId="321" xr:uid="{00000000-0005-0000-0000-000040010000}"/>
    <cellStyle name="Normal 4 2 3 2 2" xfId="322" xr:uid="{00000000-0005-0000-0000-000041010000}"/>
    <cellStyle name="Normal 4 2 3 3" xfId="323" xr:uid="{00000000-0005-0000-0000-000042010000}"/>
    <cellStyle name="Normal 4 2 4" xfId="324" xr:uid="{00000000-0005-0000-0000-000043010000}"/>
    <cellStyle name="Normal 4 2 4 2" xfId="325" xr:uid="{00000000-0005-0000-0000-000044010000}"/>
    <cellStyle name="Normal 4 2 5" xfId="326" xr:uid="{00000000-0005-0000-0000-000045010000}"/>
    <cellStyle name="Normal 4 3" xfId="327" xr:uid="{00000000-0005-0000-0000-000046010000}"/>
    <cellStyle name="Normal 4 3 2" xfId="328" xr:uid="{00000000-0005-0000-0000-000047010000}"/>
    <cellStyle name="Normal 4 3 2 2" xfId="329" xr:uid="{00000000-0005-0000-0000-000048010000}"/>
    <cellStyle name="Normal 4 3 2 2 2" xfId="330" xr:uid="{00000000-0005-0000-0000-000049010000}"/>
    <cellStyle name="Normal 4 3 2 3" xfId="331" xr:uid="{00000000-0005-0000-0000-00004A010000}"/>
    <cellStyle name="Normal 4 3 3" xfId="332" xr:uid="{00000000-0005-0000-0000-00004B010000}"/>
    <cellStyle name="Normal 4 3 3 2" xfId="333" xr:uid="{00000000-0005-0000-0000-00004C010000}"/>
    <cellStyle name="Normal 4 3 4" xfId="334" xr:uid="{00000000-0005-0000-0000-00004D010000}"/>
    <cellStyle name="Normal 4 4" xfId="335" xr:uid="{00000000-0005-0000-0000-00004E010000}"/>
    <cellStyle name="Normal 4 4 2" xfId="336" xr:uid="{00000000-0005-0000-0000-00004F010000}"/>
    <cellStyle name="Normal 4 4 2 2" xfId="337" xr:uid="{00000000-0005-0000-0000-000050010000}"/>
    <cellStyle name="Normal 4 4 3" xfId="338" xr:uid="{00000000-0005-0000-0000-000051010000}"/>
    <cellStyle name="Normal 4 5" xfId="339" xr:uid="{00000000-0005-0000-0000-000052010000}"/>
    <cellStyle name="Normal 4 5 2" xfId="340" xr:uid="{00000000-0005-0000-0000-000053010000}"/>
    <cellStyle name="Normal 4 6" xfId="341" xr:uid="{00000000-0005-0000-0000-000054010000}"/>
    <cellStyle name="Normal 4 7" xfId="342" xr:uid="{00000000-0005-0000-0000-000055010000}"/>
    <cellStyle name="Normal 5" xfId="343" xr:uid="{00000000-0005-0000-0000-000056010000}"/>
    <cellStyle name="Normal 5 2" xfId="344" xr:uid="{00000000-0005-0000-0000-000057010000}"/>
    <cellStyle name="Normal 5 2 2" xfId="345" xr:uid="{00000000-0005-0000-0000-000058010000}"/>
    <cellStyle name="Normal 5 3" xfId="346" xr:uid="{00000000-0005-0000-0000-000059010000}"/>
    <cellStyle name="Normal 6" xfId="347" xr:uid="{00000000-0005-0000-0000-00005A010000}"/>
    <cellStyle name="Normal 6 2" xfId="348" xr:uid="{00000000-0005-0000-0000-00005B010000}"/>
    <cellStyle name="Normal 6 2 2" xfId="349" xr:uid="{00000000-0005-0000-0000-00005C010000}"/>
    <cellStyle name="Normal 6 2 2 2" xfId="350" xr:uid="{00000000-0005-0000-0000-00005D010000}"/>
    <cellStyle name="Normal 6 2 2 2 2" xfId="351" xr:uid="{00000000-0005-0000-0000-00005E010000}"/>
    <cellStyle name="Normal 6 2 2 3" xfId="352" xr:uid="{00000000-0005-0000-0000-00005F010000}"/>
    <cellStyle name="Normal 6 2 3" xfId="353" xr:uid="{00000000-0005-0000-0000-000060010000}"/>
    <cellStyle name="Normal 6 2 3 2" xfId="354" xr:uid="{00000000-0005-0000-0000-000061010000}"/>
    <cellStyle name="Normal 6 2 4" xfId="355" xr:uid="{00000000-0005-0000-0000-000062010000}"/>
    <cellStyle name="Normal 6 3" xfId="356" xr:uid="{00000000-0005-0000-0000-000063010000}"/>
    <cellStyle name="Normal 6 3 2" xfId="357" xr:uid="{00000000-0005-0000-0000-000064010000}"/>
    <cellStyle name="Normal 6 3 2 2" xfId="358" xr:uid="{00000000-0005-0000-0000-000065010000}"/>
    <cellStyle name="Normal 6 3 3" xfId="359" xr:uid="{00000000-0005-0000-0000-000066010000}"/>
    <cellStyle name="Normal 6 4" xfId="360" xr:uid="{00000000-0005-0000-0000-000067010000}"/>
    <cellStyle name="Normal 6 4 2" xfId="361" xr:uid="{00000000-0005-0000-0000-000068010000}"/>
    <cellStyle name="Normal 6 5" xfId="362" xr:uid="{00000000-0005-0000-0000-000069010000}"/>
    <cellStyle name="Normal 7" xfId="363" xr:uid="{00000000-0005-0000-0000-00006A010000}"/>
    <cellStyle name="Normal 7 2" xfId="364" xr:uid="{00000000-0005-0000-0000-00006B010000}"/>
    <cellStyle name="Normal 7 2 2" xfId="365" xr:uid="{00000000-0005-0000-0000-00006C010000}"/>
    <cellStyle name="Normal 7 2 2 2" xfId="366" xr:uid="{00000000-0005-0000-0000-00006D010000}"/>
    <cellStyle name="Normal 7 2 3" xfId="367" xr:uid="{00000000-0005-0000-0000-00006E010000}"/>
    <cellStyle name="Normal 7 3" xfId="368" xr:uid="{00000000-0005-0000-0000-00006F010000}"/>
    <cellStyle name="Normal 7 3 2" xfId="369" xr:uid="{00000000-0005-0000-0000-000070010000}"/>
    <cellStyle name="Normal 7 4" xfId="370" xr:uid="{00000000-0005-0000-0000-000071010000}"/>
    <cellStyle name="Normal 8" xfId="371" xr:uid="{00000000-0005-0000-0000-000072010000}"/>
    <cellStyle name="Normal 9" xfId="372" xr:uid="{00000000-0005-0000-0000-000073010000}"/>
    <cellStyle name="Note 2" xfId="373" xr:uid="{00000000-0005-0000-0000-000074010000}"/>
    <cellStyle name="Note 2 2" xfId="374" xr:uid="{00000000-0005-0000-0000-000075010000}"/>
    <cellStyle name="Note 2 2 2" xfId="375" xr:uid="{00000000-0005-0000-0000-000076010000}"/>
    <cellStyle name="Note 2 2 3" xfId="376" xr:uid="{00000000-0005-0000-0000-000077010000}"/>
    <cellStyle name="Note 2 2 3 2" xfId="377" xr:uid="{00000000-0005-0000-0000-000078010000}"/>
    <cellStyle name="Note 2 2 3 2 2" xfId="378" xr:uid="{00000000-0005-0000-0000-000079010000}"/>
    <cellStyle name="Note 2 2 3 3" xfId="379" xr:uid="{00000000-0005-0000-0000-00007A010000}"/>
    <cellStyle name="Note 2 2 4" xfId="380" xr:uid="{00000000-0005-0000-0000-00007B010000}"/>
    <cellStyle name="Note 2 2 4 2" xfId="381" xr:uid="{00000000-0005-0000-0000-00007C010000}"/>
    <cellStyle name="Note 2 3" xfId="382" xr:uid="{00000000-0005-0000-0000-00007D010000}"/>
    <cellStyle name="Note 2 3 2" xfId="383" xr:uid="{00000000-0005-0000-0000-00007E010000}"/>
    <cellStyle name="Note 2 4" xfId="384" xr:uid="{00000000-0005-0000-0000-00007F010000}"/>
    <cellStyle name="Note 2 4 2" xfId="385" xr:uid="{00000000-0005-0000-0000-000080010000}"/>
    <cellStyle name="Note 2 4 2 2" xfId="386" xr:uid="{00000000-0005-0000-0000-000081010000}"/>
    <cellStyle name="Note 2 4 3" xfId="387" xr:uid="{00000000-0005-0000-0000-000082010000}"/>
    <cellStyle name="Note 2 5" xfId="388" xr:uid="{00000000-0005-0000-0000-000083010000}"/>
    <cellStyle name="Note 3" xfId="389" xr:uid="{00000000-0005-0000-0000-000084010000}"/>
    <cellStyle name="Note 3 2" xfId="390" xr:uid="{00000000-0005-0000-0000-000085010000}"/>
    <cellStyle name="Note 3 2 2" xfId="391" xr:uid="{00000000-0005-0000-0000-000086010000}"/>
    <cellStyle name="Note 3 2 2 2" xfId="392" xr:uid="{00000000-0005-0000-0000-000087010000}"/>
    <cellStyle name="Note 3 2 2 2 2" xfId="393" xr:uid="{00000000-0005-0000-0000-000088010000}"/>
    <cellStyle name="Note 3 2 2 3" xfId="394" xr:uid="{00000000-0005-0000-0000-000089010000}"/>
    <cellStyle name="Note 3 2 3" xfId="395" xr:uid="{00000000-0005-0000-0000-00008A010000}"/>
    <cellStyle name="Note 3 2 3 2" xfId="396" xr:uid="{00000000-0005-0000-0000-00008B010000}"/>
    <cellStyle name="Note 3 2 4" xfId="397" xr:uid="{00000000-0005-0000-0000-00008C010000}"/>
    <cellStyle name="Note 3 3" xfId="398" xr:uid="{00000000-0005-0000-0000-00008D010000}"/>
    <cellStyle name="Note 3 3 2" xfId="399" xr:uid="{00000000-0005-0000-0000-00008E010000}"/>
    <cellStyle name="Note 3 3 2 2" xfId="400" xr:uid="{00000000-0005-0000-0000-00008F010000}"/>
    <cellStyle name="Note 3 3 3" xfId="401" xr:uid="{00000000-0005-0000-0000-000090010000}"/>
    <cellStyle name="Note 3 4" xfId="402" xr:uid="{00000000-0005-0000-0000-000091010000}"/>
    <cellStyle name="Note 3 4 2" xfId="403" xr:uid="{00000000-0005-0000-0000-000092010000}"/>
    <cellStyle name="Note 3 5" xfId="404" xr:uid="{00000000-0005-0000-0000-000093010000}"/>
    <cellStyle name="Output 2" xfId="405" xr:uid="{00000000-0005-0000-0000-000094010000}"/>
    <cellStyle name="Output 2 2" xfId="406" xr:uid="{00000000-0005-0000-0000-000095010000}"/>
    <cellStyle name="Output 2 2 2" xfId="407" xr:uid="{00000000-0005-0000-0000-000096010000}"/>
    <cellStyle name="Output 2 3" xfId="408" xr:uid="{00000000-0005-0000-0000-000097010000}"/>
    <cellStyle name="Output 2 3 2" xfId="409" xr:uid="{00000000-0005-0000-0000-000098010000}"/>
    <cellStyle name="Output 2 4" xfId="410" xr:uid="{00000000-0005-0000-0000-000099010000}"/>
    <cellStyle name="Percent" xfId="735" builtinId="5"/>
    <cellStyle name="SAPBEXaggData" xfId="411" xr:uid="{00000000-0005-0000-0000-00009A010000}"/>
    <cellStyle name="SAPBEXaggData 2" xfId="412" xr:uid="{00000000-0005-0000-0000-00009B010000}"/>
    <cellStyle name="SAPBEXaggData 2 2" xfId="413" xr:uid="{00000000-0005-0000-0000-00009C010000}"/>
    <cellStyle name="SAPBEXaggData 3" xfId="414" xr:uid="{00000000-0005-0000-0000-00009D010000}"/>
    <cellStyle name="SAPBEXaggData 3 2" xfId="415" xr:uid="{00000000-0005-0000-0000-00009E010000}"/>
    <cellStyle name="SAPBEXaggData 4" xfId="416" xr:uid="{00000000-0005-0000-0000-00009F010000}"/>
    <cellStyle name="SAPBEXaggData 4 2" xfId="417" xr:uid="{00000000-0005-0000-0000-0000A0010000}"/>
    <cellStyle name="SAPBEXaggData 5" xfId="418" xr:uid="{00000000-0005-0000-0000-0000A1010000}"/>
    <cellStyle name="SAPBEXaggDataEmph" xfId="419" xr:uid="{00000000-0005-0000-0000-0000A2010000}"/>
    <cellStyle name="SAPBEXaggDataEmph 2" xfId="420" xr:uid="{00000000-0005-0000-0000-0000A3010000}"/>
    <cellStyle name="SAPBEXaggDataEmph 2 2" xfId="421" xr:uid="{00000000-0005-0000-0000-0000A4010000}"/>
    <cellStyle name="SAPBEXaggDataEmph 3" xfId="422" xr:uid="{00000000-0005-0000-0000-0000A5010000}"/>
    <cellStyle name="SAPBEXaggDataEmph 3 2" xfId="423" xr:uid="{00000000-0005-0000-0000-0000A6010000}"/>
    <cellStyle name="SAPBEXaggDataEmph 4" xfId="424" xr:uid="{00000000-0005-0000-0000-0000A7010000}"/>
    <cellStyle name="SAPBEXaggItem" xfId="425" xr:uid="{00000000-0005-0000-0000-0000A8010000}"/>
    <cellStyle name="SAPBEXaggItem 2" xfId="426" xr:uid="{00000000-0005-0000-0000-0000A9010000}"/>
    <cellStyle name="SAPBEXaggItem 2 2" xfId="427" xr:uid="{00000000-0005-0000-0000-0000AA010000}"/>
    <cellStyle name="SAPBEXaggItem 3" xfId="428" xr:uid="{00000000-0005-0000-0000-0000AB010000}"/>
    <cellStyle name="SAPBEXaggItem 3 2" xfId="429" xr:uid="{00000000-0005-0000-0000-0000AC010000}"/>
    <cellStyle name="SAPBEXaggItem 4" xfId="430" xr:uid="{00000000-0005-0000-0000-0000AD010000}"/>
    <cellStyle name="SAPBEXaggItem 4 2" xfId="431" xr:uid="{00000000-0005-0000-0000-0000AE010000}"/>
    <cellStyle name="SAPBEXaggItem 5" xfId="432" xr:uid="{00000000-0005-0000-0000-0000AF010000}"/>
    <cellStyle name="SAPBEXaggItemX" xfId="433" xr:uid="{00000000-0005-0000-0000-0000B0010000}"/>
    <cellStyle name="SAPBEXaggItemX 2" xfId="434" xr:uid="{00000000-0005-0000-0000-0000B1010000}"/>
    <cellStyle name="SAPBEXaggItemX 2 2" xfId="435" xr:uid="{00000000-0005-0000-0000-0000B2010000}"/>
    <cellStyle name="SAPBEXaggItemX 3" xfId="436" xr:uid="{00000000-0005-0000-0000-0000B3010000}"/>
    <cellStyle name="SAPBEXaggItemX 3 2" xfId="437" xr:uid="{00000000-0005-0000-0000-0000B4010000}"/>
    <cellStyle name="SAPBEXaggItemX 4" xfId="438" xr:uid="{00000000-0005-0000-0000-0000B5010000}"/>
    <cellStyle name="SAPBEXchaText" xfId="439" xr:uid="{00000000-0005-0000-0000-0000B6010000}"/>
    <cellStyle name="SAPBEXchaText 2" xfId="440" xr:uid="{00000000-0005-0000-0000-0000B7010000}"/>
    <cellStyle name="SAPBEXchaText 2 2" xfId="441" xr:uid="{00000000-0005-0000-0000-0000B8010000}"/>
    <cellStyle name="SAPBEXchaText 3" xfId="442" xr:uid="{00000000-0005-0000-0000-0000B9010000}"/>
    <cellStyle name="SAPBEXchaText 4" xfId="443" xr:uid="{00000000-0005-0000-0000-0000BA010000}"/>
    <cellStyle name="SAPBEXchaText 4 2" xfId="444" xr:uid="{00000000-0005-0000-0000-0000BB010000}"/>
    <cellStyle name="SAPBEXchaText 5" xfId="445" xr:uid="{00000000-0005-0000-0000-0000BC010000}"/>
    <cellStyle name="SAPBEXexcBad7" xfId="446" xr:uid="{00000000-0005-0000-0000-0000BD010000}"/>
    <cellStyle name="SAPBEXexcBad7 2" xfId="447" xr:uid="{00000000-0005-0000-0000-0000BE010000}"/>
    <cellStyle name="SAPBEXexcBad7 2 2" xfId="448" xr:uid="{00000000-0005-0000-0000-0000BF010000}"/>
    <cellStyle name="SAPBEXexcBad7 3" xfId="449" xr:uid="{00000000-0005-0000-0000-0000C0010000}"/>
    <cellStyle name="SAPBEXexcBad7 3 2" xfId="450" xr:uid="{00000000-0005-0000-0000-0000C1010000}"/>
    <cellStyle name="SAPBEXexcBad7 4" xfId="451" xr:uid="{00000000-0005-0000-0000-0000C2010000}"/>
    <cellStyle name="SAPBEXexcBad8" xfId="452" xr:uid="{00000000-0005-0000-0000-0000C3010000}"/>
    <cellStyle name="SAPBEXexcBad8 2" xfId="453" xr:uid="{00000000-0005-0000-0000-0000C4010000}"/>
    <cellStyle name="SAPBEXexcBad8 2 2" xfId="454" xr:uid="{00000000-0005-0000-0000-0000C5010000}"/>
    <cellStyle name="SAPBEXexcBad8 3" xfId="455" xr:uid="{00000000-0005-0000-0000-0000C6010000}"/>
    <cellStyle name="SAPBEXexcBad8 3 2" xfId="456" xr:uid="{00000000-0005-0000-0000-0000C7010000}"/>
    <cellStyle name="SAPBEXexcBad8 4" xfId="457" xr:uid="{00000000-0005-0000-0000-0000C8010000}"/>
    <cellStyle name="SAPBEXexcBad9" xfId="458" xr:uid="{00000000-0005-0000-0000-0000C9010000}"/>
    <cellStyle name="SAPBEXexcBad9 2" xfId="459" xr:uid="{00000000-0005-0000-0000-0000CA010000}"/>
    <cellStyle name="SAPBEXexcBad9 2 2" xfId="460" xr:uid="{00000000-0005-0000-0000-0000CB010000}"/>
    <cellStyle name="SAPBEXexcBad9 3" xfId="461" xr:uid="{00000000-0005-0000-0000-0000CC010000}"/>
    <cellStyle name="SAPBEXexcBad9 3 2" xfId="462" xr:uid="{00000000-0005-0000-0000-0000CD010000}"/>
    <cellStyle name="SAPBEXexcBad9 4" xfId="463" xr:uid="{00000000-0005-0000-0000-0000CE010000}"/>
    <cellStyle name="SAPBEXexcCritical4" xfId="464" xr:uid="{00000000-0005-0000-0000-0000CF010000}"/>
    <cellStyle name="SAPBEXexcCritical4 2" xfId="465" xr:uid="{00000000-0005-0000-0000-0000D0010000}"/>
    <cellStyle name="SAPBEXexcCritical4 2 2" xfId="466" xr:uid="{00000000-0005-0000-0000-0000D1010000}"/>
    <cellStyle name="SAPBEXexcCritical4 3" xfId="467" xr:uid="{00000000-0005-0000-0000-0000D2010000}"/>
    <cellStyle name="SAPBEXexcCritical4 3 2" xfId="468" xr:uid="{00000000-0005-0000-0000-0000D3010000}"/>
    <cellStyle name="SAPBEXexcCritical4 4" xfId="469" xr:uid="{00000000-0005-0000-0000-0000D4010000}"/>
    <cellStyle name="SAPBEXexcCritical5" xfId="470" xr:uid="{00000000-0005-0000-0000-0000D5010000}"/>
    <cellStyle name="SAPBEXexcCritical5 2" xfId="471" xr:uid="{00000000-0005-0000-0000-0000D6010000}"/>
    <cellStyle name="SAPBEXexcCritical5 2 2" xfId="472" xr:uid="{00000000-0005-0000-0000-0000D7010000}"/>
    <cellStyle name="SAPBEXexcCritical5 3" xfId="473" xr:uid="{00000000-0005-0000-0000-0000D8010000}"/>
    <cellStyle name="SAPBEXexcCritical5 3 2" xfId="474" xr:uid="{00000000-0005-0000-0000-0000D9010000}"/>
    <cellStyle name="SAPBEXexcCritical5 4" xfId="475" xr:uid="{00000000-0005-0000-0000-0000DA010000}"/>
    <cellStyle name="SAPBEXexcCritical6" xfId="476" xr:uid="{00000000-0005-0000-0000-0000DB010000}"/>
    <cellStyle name="SAPBEXexcCritical6 2" xfId="477" xr:uid="{00000000-0005-0000-0000-0000DC010000}"/>
    <cellStyle name="SAPBEXexcCritical6 2 2" xfId="478" xr:uid="{00000000-0005-0000-0000-0000DD010000}"/>
    <cellStyle name="SAPBEXexcCritical6 3" xfId="479" xr:uid="{00000000-0005-0000-0000-0000DE010000}"/>
    <cellStyle name="SAPBEXexcCritical6 3 2" xfId="480" xr:uid="{00000000-0005-0000-0000-0000DF010000}"/>
    <cellStyle name="SAPBEXexcCritical6 4" xfId="481" xr:uid="{00000000-0005-0000-0000-0000E0010000}"/>
    <cellStyle name="SAPBEXexcGood1" xfId="482" xr:uid="{00000000-0005-0000-0000-0000E1010000}"/>
    <cellStyle name="SAPBEXexcGood1 2" xfId="483" xr:uid="{00000000-0005-0000-0000-0000E2010000}"/>
    <cellStyle name="SAPBEXexcGood1 2 2" xfId="484" xr:uid="{00000000-0005-0000-0000-0000E3010000}"/>
    <cellStyle name="SAPBEXexcGood1 3" xfId="485" xr:uid="{00000000-0005-0000-0000-0000E4010000}"/>
    <cellStyle name="SAPBEXexcGood1 3 2" xfId="486" xr:uid="{00000000-0005-0000-0000-0000E5010000}"/>
    <cellStyle name="SAPBEXexcGood1 4" xfId="487" xr:uid="{00000000-0005-0000-0000-0000E6010000}"/>
    <cellStyle name="SAPBEXexcGood2" xfId="488" xr:uid="{00000000-0005-0000-0000-0000E7010000}"/>
    <cellStyle name="SAPBEXexcGood2 2" xfId="489" xr:uid="{00000000-0005-0000-0000-0000E8010000}"/>
    <cellStyle name="SAPBEXexcGood2 2 2" xfId="490" xr:uid="{00000000-0005-0000-0000-0000E9010000}"/>
    <cellStyle name="SAPBEXexcGood2 3" xfId="491" xr:uid="{00000000-0005-0000-0000-0000EA010000}"/>
    <cellStyle name="SAPBEXexcGood2 3 2" xfId="492" xr:uid="{00000000-0005-0000-0000-0000EB010000}"/>
    <cellStyle name="SAPBEXexcGood2 4" xfId="493" xr:uid="{00000000-0005-0000-0000-0000EC010000}"/>
    <cellStyle name="SAPBEXexcGood3" xfId="494" xr:uid="{00000000-0005-0000-0000-0000ED010000}"/>
    <cellStyle name="SAPBEXexcGood3 2" xfId="495" xr:uid="{00000000-0005-0000-0000-0000EE010000}"/>
    <cellStyle name="SAPBEXexcGood3 2 2" xfId="496" xr:uid="{00000000-0005-0000-0000-0000EF010000}"/>
    <cellStyle name="SAPBEXexcGood3 3" xfId="497" xr:uid="{00000000-0005-0000-0000-0000F0010000}"/>
    <cellStyle name="SAPBEXexcGood3 3 2" xfId="498" xr:uid="{00000000-0005-0000-0000-0000F1010000}"/>
    <cellStyle name="SAPBEXexcGood3 4" xfId="499" xr:uid="{00000000-0005-0000-0000-0000F2010000}"/>
    <cellStyle name="SAPBEXfilterDrill" xfId="500" xr:uid="{00000000-0005-0000-0000-0000F3010000}"/>
    <cellStyle name="SAPBEXfilterDrill 2" xfId="501" xr:uid="{00000000-0005-0000-0000-0000F4010000}"/>
    <cellStyle name="SAPBEXfilterDrill 3" xfId="502" xr:uid="{00000000-0005-0000-0000-0000F5010000}"/>
    <cellStyle name="SAPBEXfilterDrill 3 2" xfId="503" xr:uid="{00000000-0005-0000-0000-0000F6010000}"/>
    <cellStyle name="SAPBEXfilterDrill 4" xfId="504" xr:uid="{00000000-0005-0000-0000-0000F7010000}"/>
    <cellStyle name="SAPBEXfilterItem" xfId="505" xr:uid="{00000000-0005-0000-0000-0000F8010000}"/>
    <cellStyle name="SAPBEXfilterItem 2" xfId="506" xr:uid="{00000000-0005-0000-0000-0000F9010000}"/>
    <cellStyle name="SAPBEXfilterItem 3" xfId="507" xr:uid="{00000000-0005-0000-0000-0000FA010000}"/>
    <cellStyle name="SAPBEXfilterItem 3 2" xfId="508" xr:uid="{00000000-0005-0000-0000-0000FB010000}"/>
    <cellStyle name="SAPBEXfilterItem 4" xfId="509" xr:uid="{00000000-0005-0000-0000-0000FC010000}"/>
    <cellStyle name="SAPBEXfilterText" xfId="510" xr:uid="{00000000-0005-0000-0000-0000FD010000}"/>
    <cellStyle name="SAPBEXfilterText 2" xfId="511" xr:uid="{00000000-0005-0000-0000-0000FE010000}"/>
    <cellStyle name="SAPBEXfilterText 3" xfId="512" xr:uid="{00000000-0005-0000-0000-0000FF010000}"/>
    <cellStyle name="SAPBEXfilterText 3 2" xfId="513" xr:uid="{00000000-0005-0000-0000-000000020000}"/>
    <cellStyle name="SAPBEXfilterText 4" xfId="514" xr:uid="{00000000-0005-0000-0000-000001020000}"/>
    <cellStyle name="SAPBEXformats" xfId="515" xr:uid="{00000000-0005-0000-0000-000002020000}"/>
    <cellStyle name="SAPBEXformats 2" xfId="516" xr:uid="{00000000-0005-0000-0000-000003020000}"/>
    <cellStyle name="SAPBEXformats 2 2" xfId="517" xr:uid="{00000000-0005-0000-0000-000004020000}"/>
    <cellStyle name="SAPBEXformats 3" xfId="518" xr:uid="{00000000-0005-0000-0000-000005020000}"/>
    <cellStyle name="SAPBEXformats 3 2" xfId="519" xr:uid="{00000000-0005-0000-0000-000006020000}"/>
    <cellStyle name="SAPBEXformats 4" xfId="520" xr:uid="{00000000-0005-0000-0000-000007020000}"/>
    <cellStyle name="SAPBEXheaderItem" xfId="521" xr:uid="{00000000-0005-0000-0000-000008020000}"/>
    <cellStyle name="SAPBEXheaderItem 2" xfId="522" xr:uid="{00000000-0005-0000-0000-000009020000}"/>
    <cellStyle name="SAPBEXheaderItem 3" xfId="523" xr:uid="{00000000-0005-0000-0000-00000A020000}"/>
    <cellStyle name="SAPBEXheaderItem 3 2" xfId="524" xr:uid="{00000000-0005-0000-0000-00000B020000}"/>
    <cellStyle name="SAPBEXheaderItem 4" xfId="525" xr:uid="{00000000-0005-0000-0000-00000C020000}"/>
    <cellStyle name="SAPBEXheaderText" xfId="526" xr:uid="{00000000-0005-0000-0000-00000D020000}"/>
    <cellStyle name="SAPBEXheaderText 2" xfId="527" xr:uid="{00000000-0005-0000-0000-00000E020000}"/>
    <cellStyle name="SAPBEXheaderText 3" xfId="528" xr:uid="{00000000-0005-0000-0000-00000F020000}"/>
    <cellStyle name="SAPBEXheaderText 3 2" xfId="529" xr:uid="{00000000-0005-0000-0000-000010020000}"/>
    <cellStyle name="SAPBEXheaderText 4" xfId="530" xr:uid="{00000000-0005-0000-0000-000011020000}"/>
    <cellStyle name="SAPBEXHLevel0" xfId="531" xr:uid="{00000000-0005-0000-0000-000012020000}"/>
    <cellStyle name="SAPBEXHLevel0 2" xfId="532" xr:uid="{00000000-0005-0000-0000-000013020000}"/>
    <cellStyle name="SAPBEXHLevel0 2 2" xfId="533" xr:uid="{00000000-0005-0000-0000-000014020000}"/>
    <cellStyle name="SAPBEXHLevel0 2 2 2" xfId="534" xr:uid="{00000000-0005-0000-0000-000015020000}"/>
    <cellStyle name="SAPBEXHLevel0 2 3" xfId="535" xr:uid="{00000000-0005-0000-0000-000016020000}"/>
    <cellStyle name="SAPBEXHLevel0 2 3 2" xfId="536" xr:uid="{00000000-0005-0000-0000-000017020000}"/>
    <cellStyle name="SAPBEXHLevel0 2 3 2 2" xfId="537" xr:uid="{00000000-0005-0000-0000-000018020000}"/>
    <cellStyle name="SAPBEXHLevel0 2 3 3" xfId="538" xr:uid="{00000000-0005-0000-0000-000019020000}"/>
    <cellStyle name="SAPBEXHLevel0 2 4" xfId="539" xr:uid="{00000000-0005-0000-0000-00001A020000}"/>
    <cellStyle name="SAPBEXHLevel0 3" xfId="540" xr:uid="{00000000-0005-0000-0000-00001B020000}"/>
    <cellStyle name="SAPBEXHLevel0 3 2" xfId="541" xr:uid="{00000000-0005-0000-0000-00001C020000}"/>
    <cellStyle name="SAPBEXHLevel0 4" xfId="542" xr:uid="{00000000-0005-0000-0000-00001D020000}"/>
    <cellStyle name="SAPBEXHLevel0X" xfId="543" xr:uid="{00000000-0005-0000-0000-00001E020000}"/>
    <cellStyle name="SAPBEXHLevel0X 2" xfId="544" xr:uid="{00000000-0005-0000-0000-00001F020000}"/>
    <cellStyle name="SAPBEXHLevel0X 2 2" xfId="545" xr:uid="{00000000-0005-0000-0000-000020020000}"/>
    <cellStyle name="SAPBEXHLevel0X 2 2 2" xfId="546" xr:uid="{00000000-0005-0000-0000-000021020000}"/>
    <cellStyle name="SAPBEXHLevel0X 2 3" xfId="547" xr:uid="{00000000-0005-0000-0000-000022020000}"/>
    <cellStyle name="SAPBEXHLevel0X 2 3 2" xfId="548" xr:uid="{00000000-0005-0000-0000-000023020000}"/>
    <cellStyle name="SAPBEXHLevel0X 2 3 2 2" xfId="549" xr:uid="{00000000-0005-0000-0000-000024020000}"/>
    <cellStyle name="SAPBEXHLevel0X 2 3 3" xfId="550" xr:uid="{00000000-0005-0000-0000-000025020000}"/>
    <cellStyle name="SAPBEXHLevel0X 2 4" xfId="551" xr:uid="{00000000-0005-0000-0000-000026020000}"/>
    <cellStyle name="SAPBEXHLevel0X 3" xfId="552" xr:uid="{00000000-0005-0000-0000-000027020000}"/>
    <cellStyle name="SAPBEXHLevel0X 3 2" xfId="553" xr:uid="{00000000-0005-0000-0000-000028020000}"/>
    <cellStyle name="SAPBEXHLevel0X 3 2 2" xfId="554" xr:uid="{00000000-0005-0000-0000-000029020000}"/>
    <cellStyle name="SAPBEXHLevel0X 3 3" xfId="555" xr:uid="{00000000-0005-0000-0000-00002A020000}"/>
    <cellStyle name="SAPBEXHLevel0X 4" xfId="556" xr:uid="{00000000-0005-0000-0000-00002B020000}"/>
    <cellStyle name="SAPBEXHLevel1" xfId="557" xr:uid="{00000000-0005-0000-0000-00002C020000}"/>
    <cellStyle name="SAPBEXHLevel1 2" xfId="558" xr:uid="{00000000-0005-0000-0000-00002D020000}"/>
    <cellStyle name="SAPBEXHLevel1 2 2" xfId="559" xr:uid="{00000000-0005-0000-0000-00002E020000}"/>
    <cellStyle name="SAPBEXHLevel1 2 2 2" xfId="560" xr:uid="{00000000-0005-0000-0000-00002F020000}"/>
    <cellStyle name="SAPBEXHLevel1 2 3" xfId="561" xr:uid="{00000000-0005-0000-0000-000030020000}"/>
    <cellStyle name="SAPBEXHLevel1 2 3 2" xfId="562" xr:uid="{00000000-0005-0000-0000-000031020000}"/>
    <cellStyle name="SAPBEXHLevel1 2 3 2 2" xfId="563" xr:uid="{00000000-0005-0000-0000-000032020000}"/>
    <cellStyle name="SAPBEXHLevel1 2 3 3" xfId="564" xr:uid="{00000000-0005-0000-0000-000033020000}"/>
    <cellStyle name="SAPBEXHLevel1 2 4" xfId="565" xr:uid="{00000000-0005-0000-0000-000034020000}"/>
    <cellStyle name="SAPBEXHLevel1 3" xfId="566" xr:uid="{00000000-0005-0000-0000-000035020000}"/>
    <cellStyle name="SAPBEXHLevel1 3 2" xfId="567" xr:uid="{00000000-0005-0000-0000-000036020000}"/>
    <cellStyle name="SAPBEXHLevel1 4" xfId="568" xr:uid="{00000000-0005-0000-0000-000037020000}"/>
    <cellStyle name="SAPBEXHLevel1X" xfId="569" xr:uid="{00000000-0005-0000-0000-000038020000}"/>
    <cellStyle name="SAPBEXHLevel1X 2" xfId="570" xr:uid="{00000000-0005-0000-0000-000039020000}"/>
    <cellStyle name="SAPBEXHLevel1X 2 2" xfId="571" xr:uid="{00000000-0005-0000-0000-00003A020000}"/>
    <cellStyle name="SAPBEXHLevel1X 2 2 2" xfId="572" xr:uid="{00000000-0005-0000-0000-00003B020000}"/>
    <cellStyle name="SAPBEXHLevel1X 2 3" xfId="573" xr:uid="{00000000-0005-0000-0000-00003C020000}"/>
    <cellStyle name="SAPBEXHLevel1X 2 3 2" xfId="574" xr:uid="{00000000-0005-0000-0000-00003D020000}"/>
    <cellStyle name="SAPBEXHLevel1X 2 3 2 2" xfId="575" xr:uid="{00000000-0005-0000-0000-00003E020000}"/>
    <cellStyle name="SAPBEXHLevel1X 2 3 3" xfId="576" xr:uid="{00000000-0005-0000-0000-00003F020000}"/>
    <cellStyle name="SAPBEXHLevel1X 2 4" xfId="577" xr:uid="{00000000-0005-0000-0000-000040020000}"/>
    <cellStyle name="SAPBEXHLevel1X 3" xfId="578" xr:uid="{00000000-0005-0000-0000-000041020000}"/>
    <cellStyle name="SAPBEXHLevel1X 3 2" xfId="579" xr:uid="{00000000-0005-0000-0000-000042020000}"/>
    <cellStyle name="SAPBEXHLevel1X 3 2 2" xfId="580" xr:uid="{00000000-0005-0000-0000-000043020000}"/>
    <cellStyle name="SAPBEXHLevel1X 3 3" xfId="581" xr:uid="{00000000-0005-0000-0000-000044020000}"/>
    <cellStyle name="SAPBEXHLevel1X 4" xfId="582" xr:uid="{00000000-0005-0000-0000-000045020000}"/>
    <cellStyle name="SAPBEXHLevel2" xfId="583" xr:uid="{00000000-0005-0000-0000-000046020000}"/>
    <cellStyle name="SAPBEXHLevel2 2" xfId="584" xr:uid="{00000000-0005-0000-0000-000047020000}"/>
    <cellStyle name="SAPBEXHLevel2 2 2" xfId="585" xr:uid="{00000000-0005-0000-0000-000048020000}"/>
    <cellStyle name="SAPBEXHLevel2 2 2 2" xfId="586" xr:uid="{00000000-0005-0000-0000-000049020000}"/>
    <cellStyle name="SAPBEXHLevel2 2 3" xfId="587" xr:uid="{00000000-0005-0000-0000-00004A020000}"/>
    <cellStyle name="SAPBEXHLevel2 2 3 2" xfId="588" xr:uid="{00000000-0005-0000-0000-00004B020000}"/>
    <cellStyle name="SAPBEXHLevel2 2 3 2 2" xfId="589" xr:uid="{00000000-0005-0000-0000-00004C020000}"/>
    <cellStyle name="SAPBEXHLevel2 2 3 3" xfId="590" xr:uid="{00000000-0005-0000-0000-00004D020000}"/>
    <cellStyle name="SAPBEXHLevel2 2 4" xfId="591" xr:uid="{00000000-0005-0000-0000-00004E020000}"/>
    <cellStyle name="SAPBEXHLevel2 3" xfId="592" xr:uid="{00000000-0005-0000-0000-00004F020000}"/>
    <cellStyle name="SAPBEXHLevel2 3 2" xfId="593" xr:uid="{00000000-0005-0000-0000-000050020000}"/>
    <cellStyle name="SAPBEXHLevel2 4" xfId="594" xr:uid="{00000000-0005-0000-0000-000051020000}"/>
    <cellStyle name="SAPBEXHLevel2X" xfId="595" xr:uid="{00000000-0005-0000-0000-000052020000}"/>
    <cellStyle name="SAPBEXHLevel2X 2" xfId="596" xr:uid="{00000000-0005-0000-0000-000053020000}"/>
    <cellStyle name="SAPBEXHLevel2X 2 2" xfId="597" xr:uid="{00000000-0005-0000-0000-000054020000}"/>
    <cellStyle name="SAPBEXHLevel2X 2 2 2" xfId="598" xr:uid="{00000000-0005-0000-0000-000055020000}"/>
    <cellStyle name="SAPBEXHLevel2X 2 3" xfId="599" xr:uid="{00000000-0005-0000-0000-000056020000}"/>
    <cellStyle name="SAPBEXHLevel2X 2 3 2" xfId="600" xr:uid="{00000000-0005-0000-0000-000057020000}"/>
    <cellStyle name="SAPBEXHLevel2X 2 3 2 2" xfId="601" xr:uid="{00000000-0005-0000-0000-000058020000}"/>
    <cellStyle name="SAPBEXHLevel2X 2 3 3" xfId="602" xr:uid="{00000000-0005-0000-0000-000059020000}"/>
    <cellStyle name="SAPBEXHLevel2X 2 4" xfId="603" xr:uid="{00000000-0005-0000-0000-00005A020000}"/>
    <cellStyle name="SAPBEXHLevel2X 3" xfId="604" xr:uid="{00000000-0005-0000-0000-00005B020000}"/>
    <cellStyle name="SAPBEXHLevel2X 3 2" xfId="605" xr:uid="{00000000-0005-0000-0000-00005C020000}"/>
    <cellStyle name="SAPBEXHLevel2X 3 2 2" xfId="606" xr:uid="{00000000-0005-0000-0000-00005D020000}"/>
    <cellStyle name="SAPBEXHLevel2X 3 3" xfId="607" xr:uid="{00000000-0005-0000-0000-00005E020000}"/>
    <cellStyle name="SAPBEXHLevel2X 4" xfId="608" xr:uid="{00000000-0005-0000-0000-00005F020000}"/>
    <cellStyle name="SAPBEXHLevel3" xfId="609" xr:uid="{00000000-0005-0000-0000-000060020000}"/>
    <cellStyle name="SAPBEXHLevel3 2" xfId="610" xr:uid="{00000000-0005-0000-0000-000061020000}"/>
    <cellStyle name="SAPBEXHLevel3 2 2" xfId="611" xr:uid="{00000000-0005-0000-0000-000062020000}"/>
    <cellStyle name="SAPBEXHLevel3 2 2 2" xfId="612" xr:uid="{00000000-0005-0000-0000-000063020000}"/>
    <cellStyle name="SAPBEXHLevel3 2 3" xfId="613" xr:uid="{00000000-0005-0000-0000-000064020000}"/>
    <cellStyle name="SAPBEXHLevel3 2 3 2" xfId="614" xr:uid="{00000000-0005-0000-0000-000065020000}"/>
    <cellStyle name="SAPBEXHLevel3 2 3 2 2" xfId="615" xr:uid="{00000000-0005-0000-0000-000066020000}"/>
    <cellStyle name="SAPBEXHLevel3 2 3 3" xfId="616" xr:uid="{00000000-0005-0000-0000-000067020000}"/>
    <cellStyle name="SAPBEXHLevel3 2 4" xfId="617" xr:uid="{00000000-0005-0000-0000-000068020000}"/>
    <cellStyle name="SAPBEXHLevel3 3" xfId="618" xr:uid="{00000000-0005-0000-0000-000069020000}"/>
    <cellStyle name="SAPBEXHLevel3 3 2" xfId="619" xr:uid="{00000000-0005-0000-0000-00006A020000}"/>
    <cellStyle name="SAPBEXHLevel3 4" xfId="620" xr:uid="{00000000-0005-0000-0000-00006B020000}"/>
    <cellStyle name="SAPBEXHLevel3X" xfId="621" xr:uid="{00000000-0005-0000-0000-00006C020000}"/>
    <cellStyle name="SAPBEXHLevel3X 2" xfId="622" xr:uid="{00000000-0005-0000-0000-00006D020000}"/>
    <cellStyle name="SAPBEXHLevel3X 2 2" xfId="623" xr:uid="{00000000-0005-0000-0000-00006E020000}"/>
    <cellStyle name="SAPBEXHLevel3X 2 2 2" xfId="624" xr:uid="{00000000-0005-0000-0000-00006F020000}"/>
    <cellStyle name="SAPBEXHLevel3X 2 3" xfId="625" xr:uid="{00000000-0005-0000-0000-000070020000}"/>
    <cellStyle name="SAPBEXHLevel3X 2 3 2" xfId="626" xr:uid="{00000000-0005-0000-0000-000071020000}"/>
    <cellStyle name="SAPBEXHLevel3X 2 3 2 2" xfId="627" xr:uid="{00000000-0005-0000-0000-000072020000}"/>
    <cellStyle name="SAPBEXHLevel3X 2 3 3" xfId="628" xr:uid="{00000000-0005-0000-0000-000073020000}"/>
    <cellStyle name="SAPBEXHLevel3X 2 4" xfId="629" xr:uid="{00000000-0005-0000-0000-000074020000}"/>
    <cellStyle name="SAPBEXHLevel3X 3" xfId="630" xr:uid="{00000000-0005-0000-0000-000075020000}"/>
    <cellStyle name="SAPBEXHLevel3X 3 2" xfId="631" xr:uid="{00000000-0005-0000-0000-000076020000}"/>
    <cellStyle name="SAPBEXHLevel3X 3 2 2" xfId="632" xr:uid="{00000000-0005-0000-0000-000077020000}"/>
    <cellStyle name="SAPBEXHLevel3X 3 3" xfId="633" xr:uid="{00000000-0005-0000-0000-000078020000}"/>
    <cellStyle name="SAPBEXHLevel3X 4" xfId="634" xr:uid="{00000000-0005-0000-0000-000079020000}"/>
    <cellStyle name="SAPBEXinputData" xfId="635" xr:uid="{00000000-0005-0000-0000-00007A020000}"/>
    <cellStyle name="SAPBEXinputData 2" xfId="636" xr:uid="{00000000-0005-0000-0000-00007B020000}"/>
    <cellStyle name="SAPBEXinputData 2 2" xfId="637" xr:uid="{00000000-0005-0000-0000-00007C020000}"/>
    <cellStyle name="SAPBEXinputData 2 2 2" xfId="638" xr:uid="{00000000-0005-0000-0000-00007D020000}"/>
    <cellStyle name="SAPBEXinputData 2 2 2 2" xfId="639" xr:uid="{00000000-0005-0000-0000-00007E020000}"/>
    <cellStyle name="SAPBEXinputData 2 2 3" xfId="640" xr:uid="{00000000-0005-0000-0000-00007F020000}"/>
    <cellStyle name="SAPBEXinputData 2 3" xfId="641" xr:uid="{00000000-0005-0000-0000-000080020000}"/>
    <cellStyle name="SAPBEXinputData 2 3 2" xfId="642" xr:uid="{00000000-0005-0000-0000-000081020000}"/>
    <cellStyle name="SAPBEXinputData 2 3 2 2" xfId="643" xr:uid="{00000000-0005-0000-0000-000082020000}"/>
    <cellStyle name="SAPBEXinputData 2 3 2 2 2" xfId="644" xr:uid="{00000000-0005-0000-0000-000083020000}"/>
    <cellStyle name="SAPBEXinputData 2 3 2 3" xfId="645" xr:uid="{00000000-0005-0000-0000-000084020000}"/>
    <cellStyle name="SAPBEXinputData 2 3 3" xfId="646" xr:uid="{00000000-0005-0000-0000-000085020000}"/>
    <cellStyle name="SAPBEXinputData 2 3 3 2" xfId="647" xr:uid="{00000000-0005-0000-0000-000086020000}"/>
    <cellStyle name="SAPBEXinputData 2 3 4" xfId="648" xr:uid="{00000000-0005-0000-0000-000087020000}"/>
    <cellStyle name="SAPBEXinputData 2 4" xfId="649" xr:uid="{00000000-0005-0000-0000-000088020000}"/>
    <cellStyle name="SAPBEXinputData 2 4 2" xfId="650" xr:uid="{00000000-0005-0000-0000-000089020000}"/>
    <cellStyle name="SAPBEXinputData 2 5" xfId="651" xr:uid="{00000000-0005-0000-0000-00008A020000}"/>
    <cellStyle name="SAPBEXinputData 3" xfId="652" xr:uid="{00000000-0005-0000-0000-00008B020000}"/>
    <cellStyle name="SAPBEXinputData 3 2" xfId="653" xr:uid="{00000000-0005-0000-0000-00008C020000}"/>
    <cellStyle name="SAPBEXItemHeader" xfId="654" xr:uid="{00000000-0005-0000-0000-00008D020000}"/>
    <cellStyle name="SAPBEXItemHeader 2" xfId="655" xr:uid="{00000000-0005-0000-0000-00008E020000}"/>
    <cellStyle name="SAPBEXresData" xfId="656" xr:uid="{00000000-0005-0000-0000-00008F020000}"/>
    <cellStyle name="SAPBEXresData 2" xfId="657" xr:uid="{00000000-0005-0000-0000-000090020000}"/>
    <cellStyle name="SAPBEXresData 2 2" xfId="658" xr:uid="{00000000-0005-0000-0000-000091020000}"/>
    <cellStyle name="SAPBEXresData 3" xfId="659" xr:uid="{00000000-0005-0000-0000-000092020000}"/>
    <cellStyle name="SAPBEXresData 3 2" xfId="660" xr:uid="{00000000-0005-0000-0000-000093020000}"/>
    <cellStyle name="SAPBEXresData 4" xfId="661" xr:uid="{00000000-0005-0000-0000-000094020000}"/>
    <cellStyle name="SAPBEXresDataEmph" xfId="662" xr:uid="{00000000-0005-0000-0000-000095020000}"/>
    <cellStyle name="SAPBEXresDataEmph 2" xfId="663" xr:uid="{00000000-0005-0000-0000-000096020000}"/>
    <cellStyle name="SAPBEXresDataEmph 2 2" xfId="664" xr:uid="{00000000-0005-0000-0000-000097020000}"/>
    <cellStyle name="SAPBEXresDataEmph 3" xfId="665" xr:uid="{00000000-0005-0000-0000-000098020000}"/>
    <cellStyle name="SAPBEXresDataEmph 3 2" xfId="666" xr:uid="{00000000-0005-0000-0000-000099020000}"/>
    <cellStyle name="SAPBEXresDataEmph 3 2 2" xfId="667" xr:uid="{00000000-0005-0000-0000-00009A020000}"/>
    <cellStyle name="SAPBEXresDataEmph 3 3" xfId="668" xr:uid="{00000000-0005-0000-0000-00009B020000}"/>
    <cellStyle name="SAPBEXresDataEmph 4" xfId="669" xr:uid="{00000000-0005-0000-0000-00009C020000}"/>
    <cellStyle name="SAPBEXresDataEmph 4 2" xfId="670" xr:uid="{00000000-0005-0000-0000-00009D020000}"/>
    <cellStyle name="SAPBEXresDataEmph 5" xfId="671" xr:uid="{00000000-0005-0000-0000-00009E020000}"/>
    <cellStyle name="SAPBEXresItem" xfId="672" xr:uid="{00000000-0005-0000-0000-00009F020000}"/>
    <cellStyle name="SAPBEXresItem 2" xfId="673" xr:uid="{00000000-0005-0000-0000-0000A0020000}"/>
    <cellStyle name="SAPBEXresItem 2 2" xfId="674" xr:uid="{00000000-0005-0000-0000-0000A1020000}"/>
    <cellStyle name="SAPBEXresItem 3" xfId="675" xr:uid="{00000000-0005-0000-0000-0000A2020000}"/>
    <cellStyle name="SAPBEXresItem 3 2" xfId="676" xr:uid="{00000000-0005-0000-0000-0000A3020000}"/>
    <cellStyle name="SAPBEXresItem 4" xfId="677" xr:uid="{00000000-0005-0000-0000-0000A4020000}"/>
    <cellStyle name="SAPBEXresItemX" xfId="678" xr:uid="{00000000-0005-0000-0000-0000A5020000}"/>
    <cellStyle name="SAPBEXresItemX 2" xfId="679" xr:uid="{00000000-0005-0000-0000-0000A6020000}"/>
    <cellStyle name="SAPBEXresItemX 2 2" xfId="680" xr:uid="{00000000-0005-0000-0000-0000A7020000}"/>
    <cellStyle name="SAPBEXresItemX 3" xfId="681" xr:uid="{00000000-0005-0000-0000-0000A8020000}"/>
    <cellStyle name="SAPBEXresItemX 3 2" xfId="682" xr:uid="{00000000-0005-0000-0000-0000A9020000}"/>
    <cellStyle name="SAPBEXresItemX 4" xfId="683" xr:uid="{00000000-0005-0000-0000-0000AA020000}"/>
    <cellStyle name="SAPBEXstdData" xfId="684" xr:uid="{00000000-0005-0000-0000-0000AB020000}"/>
    <cellStyle name="SAPBEXstdData 2" xfId="685" xr:uid="{00000000-0005-0000-0000-0000AC020000}"/>
    <cellStyle name="SAPBEXstdData 2 2" xfId="686" xr:uid="{00000000-0005-0000-0000-0000AD020000}"/>
    <cellStyle name="SAPBEXstdData 3" xfId="687" xr:uid="{00000000-0005-0000-0000-0000AE020000}"/>
    <cellStyle name="SAPBEXstdData 3 2" xfId="688" xr:uid="{00000000-0005-0000-0000-0000AF020000}"/>
    <cellStyle name="SAPBEXstdData 4" xfId="689" xr:uid="{00000000-0005-0000-0000-0000B0020000}"/>
    <cellStyle name="SAPBEXstdData 4 2" xfId="690" xr:uid="{00000000-0005-0000-0000-0000B1020000}"/>
    <cellStyle name="SAPBEXstdData 5" xfId="691" xr:uid="{00000000-0005-0000-0000-0000B2020000}"/>
    <cellStyle name="SAPBEXstdDataEmph" xfId="692" xr:uid="{00000000-0005-0000-0000-0000B3020000}"/>
    <cellStyle name="SAPBEXstdDataEmph 2" xfId="693" xr:uid="{00000000-0005-0000-0000-0000B4020000}"/>
    <cellStyle name="SAPBEXstdDataEmph 2 2" xfId="694" xr:uid="{00000000-0005-0000-0000-0000B5020000}"/>
    <cellStyle name="SAPBEXstdDataEmph 3" xfId="695" xr:uid="{00000000-0005-0000-0000-0000B6020000}"/>
    <cellStyle name="SAPBEXstdDataEmph 3 2" xfId="696" xr:uid="{00000000-0005-0000-0000-0000B7020000}"/>
    <cellStyle name="SAPBEXstdDataEmph 4" xfId="697" xr:uid="{00000000-0005-0000-0000-0000B8020000}"/>
    <cellStyle name="SAPBEXstdItem" xfId="698" xr:uid="{00000000-0005-0000-0000-0000B9020000}"/>
    <cellStyle name="SAPBEXstdItem 2" xfId="699" xr:uid="{00000000-0005-0000-0000-0000BA020000}"/>
    <cellStyle name="SAPBEXstdItem 2 2" xfId="700" xr:uid="{00000000-0005-0000-0000-0000BB020000}"/>
    <cellStyle name="SAPBEXstdItem 3" xfId="701" xr:uid="{00000000-0005-0000-0000-0000BC020000}"/>
    <cellStyle name="SAPBEXstdItem 3 2" xfId="702" xr:uid="{00000000-0005-0000-0000-0000BD020000}"/>
    <cellStyle name="SAPBEXstdItem 4" xfId="703" xr:uid="{00000000-0005-0000-0000-0000BE020000}"/>
    <cellStyle name="SAPBEXstdItem 4 2" xfId="704" xr:uid="{00000000-0005-0000-0000-0000BF020000}"/>
    <cellStyle name="SAPBEXstdItem 5" xfId="705" xr:uid="{00000000-0005-0000-0000-0000C0020000}"/>
    <cellStyle name="SAPBEXstdItemX" xfId="706" xr:uid="{00000000-0005-0000-0000-0000C1020000}"/>
    <cellStyle name="SAPBEXstdItemX 2" xfId="707" xr:uid="{00000000-0005-0000-0000-0000C2020000}"/>
    <cellStyle name="SAPBEXstdItemX 2 2" xfId="708" xr:uid="{00000000-0005-0000-0000-0000C3020000}"/>
    <cellStyle name="SAPBEXstdItemX 3" xfId="709" xr:uid="{00000000-0005-0000-0000-0000C4020000}"/>
    <cellStyle name="SAPBEXstdItemX 3 2" xfId="710" xr:uid="{00000000-0005-0000-0000-0000C5020000}"/>
    <cellStyle name="SAPBEXstdItemX 4" xfId="711" xr:uid="{00000000-0005-0000-0000-0000C6020000}"/>
    <cellStyle name="SAPBEXtitle" xfId="712" xr:uid="{00000000-0005-0000-0000-0000C7020000}"/>
    <cellStyle name="SAPBEXtitle 2" xfId="713" xr:uid="{00000000-0005-0000-0000-0000C8020000}"/>
    <cellStyle name="SAPBEXtitle 3" xfId="714" xr:uid="{00000000-0005-0000-0000-0000C9020000}"/>
    <cellStyle name="SAPBEXtitle 3 2" xfId="715" xr:uid="{00000000-0005-0000-0000-0000CA020000}"/>
    <cellStyle name="SAPBEXtitle 4" xfId="716" xr:uid="{00000000-0005-0000-0000-0000CB020000}"/>
    <cellStyle name="SAPBEXunassignedItem" xfId="717" xr:uid="{00000000-0005-0000-0000-0000CC020000}"/>
    <cellStyle name="SAPBEXunassignedItem 2" xfId="718" xr:uid="{00000000-0005-0000-0000-0000CD020000}"/>
    <cellStyle name="SAPBEXunassignedItem 2 2" xfId="719" xr:uid="{00000000-0005-0000-0000-0000CE020000}"/>
    <cellStyle name="SAPBEXunassignedItem 3" xfId="720" xr:uid="{00000000-0005-0000-0000-0000CF020000}"/>
    <cellStyle name="SAPBEXundefined" xfId="721" xr:uid="{00000000-0005-0000-0000-0000D0020000}"/>
    <cellStyle name="SAPBEXundefined 2" xfId="722" xr:uid="{00000000-0005-0000-0000-0000D1020000}"/>
    <cellStyle name="SAPBEXundefined 2 2" xfId="723" xr:uid="{00000000-0005-0000-0000-0000D2020000}"/>
    <cellStyle name="SAPBEXundefined 3" xfId="724" xr:uid="{00000000-0005-0000-0000-0000D3020000}"/>
    <cellStyle name="SAPBEXundefined 3 2" xfId="725" xr:uid="{00000000-0005-0000-0000-0000D4020000}"/>
    <cellStyle name="SAPBEXundefined 4" xfId="726" xr:uid="{00000000-0005-0000-0000-0000D5020000}"/>
    <cellStyle name="Sheet Title" xfId="727" xr:uid="{00000000-0005-0000-0000-0000D6020000}"/>
    <cellStyle name="Title 2" xfId="2" xr:uid="{00000000-0005-0000-0000-0000D7020000}"/>
    <cellStyle name="Total 2" xfId="728" xr:uid="{00000000-0005-0000-0000-0000D8020000}"/>
    <cellStyle name="Total 2 2" xfId="729" xr:uid="{00000000-0005-0000-0000-0000D9020000}"/>
    <cellStyle name="Warning Text 2" xfId="730" xr:uid="{00000000-0005-0000-0000-0000DA020000}"/>
    <cellStyle name="Warning Text 2 2" xfId="731" xr:uid="{00000000-0005-0000-0000-0000DB020000}"/>
    <cellStyle name="Warning Text 2 3" xfId="732" xr:uid="{00000000-0005-0000-0000-0000DC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8</xdr:row>
      <xdr:rowOff>568734</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A558537-716C-4D0F-8B98-0B95111F676A}"/>
                </a:ext>
              </a:extLst>
            </xdr:cNvPr>
            <xdr:cNvSpPr txBox="1"/>
          </xdr:nvSpPr>
          <xdr:spPr>
            <a:xfrm>
              <a:off x="4267200" y="1711734"/>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5A558537-716C-4D0F-8B98-0B95111F676A}"/>
                </a:ext>
              </a:extLst>
            </xdr:cNvPr>
            <xdr:cNvSpPr txBox="1"/>
          </xdr:nvSpPr>
          <xdr:spPr>
            <a:xfrm>
              <a:off x="4267200" y="1711734"/>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7</xdr:col>
      <xdr:colOff>1925053</xdr:colOff>
      <xdr:row>8</xdr:row>
      <xdr:rowOff>471933</xdr:rowOff>
    </xdr:from>
    <xdr:to>
      <xdr:col>9</xdr:col>
      <xdr:colOff>70185</xdr:colOff>
      <xdr:row>8</xdr:row>
      <xdr:rowOff>982578</xdr:rowOff>
    </xdr:to>
    <mc:AlternateContent xmlns:mc="http://schemas.openxmlformats.org/markup-compatibility/2006" xmlns:a14="http://schemas.microsoft.com/office/drawing/2010/main">
      <mc:Choice Requires="a14">
        <xdr:sp macro="" textlink="">
          <xdr:nvSpPr>
            <xdr:cNvPr id="3" name="Rectangle 2">
              <a:extLst>
                <a:ext uri="{FF2B5EF4-FFF2-40B4-BE49-F238E27FC236}">
                  <a16:creationId xmlns:a16="http://schemas.microsoft.com/office/drawing/2014/main" id="{514F8332-C68E-4E16-BC86-EF417BC3CFAA}"/>
                </a:ext>
              </a:extLst>
            </xdr:cNvPr>
            <xdr:cNvSpPr/>
          </xdr:nvSpPr>
          <xdr:spPr>
            <a:xfrm>
              <a:off x="11650579" y="2266644"/>
              <a:ext cx="2055395" cy="510645"/>
            </a:xfrm>
            <a:prstGeom prst="rect">
              <a:avLst/>
            </a:prstGeom>
          </xdr:spPr>
          <xdr:txBody>
            <a:bodyPr wrap="square">
              <a:no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3" name="Rectangle 2">
              <a:extLst>
                <a:ext uri="{FF2B5EF4-FFF2-40B4-BE49-F238E27FC236}">
                  <a16:creationId xmlns:a16="http://schemas.microsoft.com/office/drawing/2014/main" id="{514F8332-C68E-4E16-BC86-EF417BC3CFAA}"/>
                </a:ext>
              </a:extLst>
            </xdr:cNvPr>
            <xdr:cNvSpPr/>
          </xdr:nvSpPr>
          <xdr:spPr>
            <a:xfrm>
              <a:off x="11650579" y="2266644"/>
              <a:ext cx="2055395" cy="510645"/>
            </a:xfrm>
            <a:prstGeom prst="rect">
              <a:avLst/>
            </a:prstGeom>
          </xdr:spPr>
          <xdr:txBody>
            <a:bodyPr wrap="square">
              <a:no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711200</xdr:colOff>
      <xdr:row>36</xdr:row>
      <xdr:rowOff>48034</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AE76FF5-A6C9-4798-9B14-B1510E7B128D}"/>
                </a:ext>
              </a:extLst>
            </xdr:cNvPr>
            <xdr:cNvSpPr txBox="1"/>
          </xdr:nvSpPr>
          <xdr:spPr>
            <a:xfrm>
              <a:off x="2324100" y="17802634"/>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6AE76FF5-A6C9-4798-9B14-B1510E7B128D}"/>
                </a:ext>
              </a:extLst>
            </xdr:cNvPr>
            <xdr:cNvSpPr txBox="1"/>
          </xdr:nvSpPr>
          <xdr:spPr>
            <a:xfrm>
              <a:off x="2324100" y="17802634"/>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1</xdr:col>
      <xdr:colOff>1283101</xdr:colOff>
      <xdr:row>37</xdr:row>
      <xdr:rowOff>11558</xdr:rowOff>
    </xdr:from>
    <xdr:to>
      <xdr:col>1</xdr:col>
      <xdr:colOff>2778379</xdr:colOff>
      <xdr:row>37</xdr:row>
      <xdr:rowOff>647700</xdr:rowOff>
    </xdr:to>
    <mc:AlternateContent xmlns:mc="http://schemas.openxmlformats.org/markup-compatibility/2006" xmlns:a14="http://schemas.microsoft.com/office/drawing/2010/main">
      <mc:Choice Requires="a14">
        <xdr:sp macro="" textlink="">
          <xdr:nvSpPr>
            <xdr:cNvPr id="4" name="Rectangle 3">
              <a:extLst>
                <a:ext uri="{FF2B5EF4-FFF2-40B4-BE49-F238E27FC236}">
                  <a16:creationId xmlns:a16="http://schemas.microsoft.com/office/drawing/2014/main" id="{BEB31524-B877-4B15-87D4-026B97209464}"/>
                </a:ext>
              </a:extLst>
            </xdr:cNvPr>
            <xdr:cNvSpPr/>
          </xdr:nvSpPr>
          <xdr:spPr>
            <a:xfrm>
              <a:off x="2896001" y="18337658"/>
              <a:ext cx="1495278" cy="636142"/>
            </a:xfrm>
            <a:prstGeom prst="rect">
              <a:avLst/>
            </a:prstGeom>
          </xdr:spPr>
          <xdr:txBody>
            <a:bodyPr wrap="square">
              <a:no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4" name="Rectangle 3">
              <a:extLst>
                <a:ext uri="{FF2B5EF4-FFF2-40B4-BE49-F238E27FC236}">
                  <a16:creationId xmlns:a16="http://schemas.microsoft.com/office/drawing/2014/main" id="{BEB31524-B877-4B15-87D4-026B97209464}"/>
                </a:ext>
              </a:extLst>
            </xdr:cNvPr>
            <xdr:cNvSpPr/>
          </xdr:nvSpPr>
          <xdr:spPr>
            <a:xfrm>
              <a:off x="2896001" y="18337658"/>
              <a:ext cx="1495278" cy="636142"/>
            </a:xfrm>
            <a:prstGeom prst="rect">
              <a:avLst/>
            </a:prstGeom>
          </xdr:spPr>
          <xdr:txBody>
            <a:bodyPr wrap="square">
              <a:no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line Leaks -&gt;"/>
      <sheetName val="Prior 2018"/>
      <sheetName val="Found 2018-LS"/>
      <sheetName val="Found 2018-OM"/>
      <sheetName val="Unknown Leaks"/>
      <sheetName val="Pipeline Leaks Summary"/>
      <sheetName val="All Damages"/>
      <sheetName val="Blowdowns"/>
      <sheetName val="Component Vented Emissions"/>
      <sheetName val="Component Leaks"/>
      <sheetName val="Column Header &amp; Description"/>
      <sheetName val="Calculations -&gt;"/>
      <sheetName val="Leak Calcs"/>
      <sheetName val="Damage Calcs"/>
      <sheetName val="Blowdown Calcs"/>
      <sheetName val="SE Emission Factors"/>
      <sheetName val="Summary Revenues"/>
      <sheetName val="Monthly T-put"/>
      <sheetName val="DemandDataEntry"/>
      <sheetName val="CoreDataEntry"/>
      <sheetName val="NonCoreDataEntry"/>
      <sheetName val="CoreCalculations"/>
      <sheetName val="NonCoreCalculations"/>
      <sheetName val="Module1"/>
      <sheetName val="99BudJAC"/>
      <sheetName val="Report (2)"/>
      <sheetName val="CDx"/>
      <sheetName val="SAP"/>
      <sheetName val="ABSEst"/>
      <sheetName val="EstUsage"/>
      <sheetName val="Recon"/>
      <sheetName val="JuneLOB"/>
      <sheetName val="JuneUsage"/>
      <sheetName val="ActbyMo"/>
      <sheetName val="BudbyMo"/>
      <sheetName val="FlowsRpt"/>
      <sheetName val="Flows"/>
      <sheetName val="Commentary"/>
      <sheetName val="Temperature"/>
      <sheetName val="Backbone Summary"/>
      <sheetName val="LT &amp; GCFS Revenue"/>
      <sheetName val="DailyFlow"/>
      <sheetName val="ContractInfo"/>
      <sheetName val="Usage Revenue"/>
      <sheetName val="Off-system"/>
      <sheetName val="SMUD"/>
      <sheetName val="CoGen"/>
      <sheetName val="MonthlyFlows"/>
      <sheetName val="Monthly Drafts&amp;Packs"/>
      <sheetName val="MC Deferral Template"/>
      <sheetName val="Reference"/>
      <sheetName val="Budget"/>
      <sheetName val="Prior 2017"/>
      <sheetName val="Found 2017-LS"/>
      <sheetName val="Found 2017-OM"/>
      <sheetName val="Unsurveyed Pipeline Leaks"/>
      <sheetName val="2015 Blowdown Data"/>
      <sheetName val="2016 Blowdown Data "/>
      <sheetName val="SE Non Surveyed Area"/>
      <sheetName val="Master Data"/>
      <sheetName val="Lookup Tables"/>
      <sheetName val="Notes"/>
      <sheetName val="Field Descriptions"/>
      <sheetName val="Rules of Thumb"/>
      <sheetName val="STIP|Dig-In Summary"/>
      <sheetName val="STIP|Dig-Ins by Div &amp; Reg"/>
      <sheetName val="Habitual Offender"/>
      <sheetName val="Gold Shovel"/>
      <sheetName val="Contractor Name Pivot"/>
      <sheetName val="Root Cause Pivot"/>
      <sheetName val="Equipment Type Pivot"/>
      <sheetName val="Activity Type Pivot"/>
      <sheetName val="City Details"/>
      <sheetName val="Geocode Formulas"/>
      <sheetName val="2017 Master Dig-In File 2018010"/>
      <sheetName val="LTCalc"/>
      <sheetName val="CoreOnly"/>
      <sheetName val="Yellow"/>
      <sheetName val="Junk"/>
      <sheetName val="Schedule-A"/>
      <sheetName val="Schedule-B "/>
      <sheetName val="Schedule-L "/>
      <sheetName val="ACCTG SERVICES"/>
      <sheetName val="ATLC RATE"/>
      <sheetName val="Schedule-G-a"/>
      <sheetName val="Schedule-G-b"/>
      <sheetName val="Schedule-H-a"/>
      <sheetName val="Schedule-H-b"/>
      <sheetName val="Schedule-J"/>
      <sheetName val="Calculations"/>
      <sheetName val="TOC"/>
      <sheetName val="Cover Sheet"/>
      <sheetName val="Binder"/>
      <sheetName val="ME-04-97"/>
      <sheetName val="Switches"/>
      <sheetName val="Summary"/>
      <sheetName val="Plant and Reserve Matrices"/>
      <sheetName val="Parts 1-3"/>
      <sheetName val="Parts 4-5"/>
      <sheetName val="Part 6a"/>
      <sheetName val="Part 6b"/>
      <sheetName val="Part 7"/>
      <sheetName val="dropdown items"/>
      <sheetName val="2015, reference"/>
      <sheetName val="Table Names"/>
      <sheetName val="Table 1"/>
      <sheetName val="Table 2"/>
      <sheetName val="Table 3- input"/>
      <sheetName val="Table 3"/>
      <sheetName val="Table 4"/>
      <sheetName val="Table 5"/>
      <sheetName val="Table 6"/>
      <sheetName val="Table 7"/>
      <sheetName val="Table 7b (Andrew)"/>
      <sheetName val="Table 8"/>
      <sheetName val="Table 9"/>
      <sheetName val="Table 10"/>
      <sheetName val="Table 11"/>
      <sheetName val="2017 final table"/>
      <sheetName val="Table 12"/>
      <sheetName val="Table 13"/>
      <sheetName val="Table 14"/>
      <sheetName val="Table 15"/>
      <sheetName val="Table 16"/>
      <sheetName val="Table 17"/>
      <sheetName val="Table 18"/>
      <sheetName val="Table 19"/>
      <sheetName val="Table 20"/>
      <sheetName val="blank"/>
    </sheetNames>
    <sheetDataSet>
      <sheetData sheetId="0"/>
      <sheetData sheetId="1" refreshError="1"/>
      <sheetData sheetId="2"/>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2"/>
  <sheetViews>
    <sheetView tabSelected="1" zoomScaleNormal="100" workbookViewId="0">
      <selection activeCell="A2" sqref="A2:E2"/>
    </sheetView>
  </sheetViews>
  <sheetFormatPr defaultColWidth="8.77734375" defaultRowHeight="14.4" x14ac:dyDescent="0.3"/>
  <cols>
    <col min="1" max="1" width="18.77734375" customWidth="1"/>
    <col min="2" max="2" width="63.21875" customWidth="1"/>
    <col min="3" max="3" width="18.77734375" customWidth="1"/>
    <col min="4" max="4" width="22" customWidth="1"/>
    <col min="5" max="5" width="45.5546875" customWidth="1"/>
    <col min="7" max="7" width="10.21875" customWidth="1"/>
  </cols>
  <sheetData>
    <row r="1" spans="1:38" ht="19.649999999999999" x14ac:dyDescent="0.3">
      <c r="A1" s="109" t="s">
        <v>0</v>
      </c>
      <c r="B1" s="109"/>
      <c r="C1" s="109"/>
      <c r="D1" s="109"/>
      <c r="E1" s="109"/>
      <c r="F1" s="17"/>
      <c r="G1" s="17"/>
      <c r="H1" s="17"/>
      <c r="I1" s="17"/>
      <c r="J1" s="17"/>
      <c r="L1" s="2"/>
    </row>
    <row r="2" spans="1:38" s="10" customFormat="1" ht="34.35" customHeight="1" x14ac:dyDescent="0.4">
      <c r="A2" s="110" t="s">
        <v>1</v>
      </c>
      <c r="B2" s="110"/>
      <c r="C2" s="110"/>
      <c r="D2" s="110"/>
      <c r="E2" s="110"/>
      <c r="F2" s="18"/>
      <c r="G2" s="18"/>
      <c r="H2" s="18"/>
      <c r="I2" s="18"/>
      <c r="J2" s="18"/>
    </row>
    <row r="3" spans="1:38" s="10" customFormat="1" ht="21.9" customHeight="1" x14ac:dyDescent="0.35">
      <c r="A3" s="111" t="s">
        <v>142</v>
      </c>
      <c r="B3" s="111"/>
      <c r="C3" s="111"/>
      <c r="D3" s="111"/>
      <c r="E3" s="111"/>
      <c r="F3" s="18"/>
      <c r="G3" s="18"/>
      <c r="H3" s="18"/>
      <c r="I3" s="18"/>
      <c r="J3" s="18"/>
    </row>
    <row r="4" spans="1:38" s="10" customFormat="1" ht="17.25" customHeight="1" x14ac:dyDescent="0.35">
      <c r="A4" s="111" t="s">
        <v>150</v>
      </c>
      <c r="B4" s="111"/>
      <c r="C4" s="111"/>
      <c r="D4" s="111"/>
      <c r="E4" s="111"/>
      <c r="F4" s="18"/>
      <c r="G4" s="18"/>
      <c r="H4" s="18"/>
      <c r="I4" s="18"/>
      <c r="J4" s="18"/>
    </row>
    <row r="5" spans="1:38" s="11" customFormat="1" ht="17.25" customHeight="1" x14ac:dyDescent="0.3">
      <c r="A5" s="112" t="s">
        <v>2</v>
      </c>
      <c r="B5" s="112"/>
      <c r="C5" s="112"/>
      <c r="D5" s="112"/>
      <c r="E5" s="112"/>
      <c r="F5" s="14"/>
      <c r="G5" s="14"/>
      <c r="H5" s="10"/>
      <c r="I5" s="10"/>
      <c r="J5" s="10"/>
      <c r="K5" s="10"/>
      <c r="L5" s="10"/>
      <c r="M5" s="10"/>
      <c r="N5" s="14"/>
      <c r="O5" s="10"/>
      <c r="P5" s="14"/>
      <c r="Q5" s="10"/>
      <c r="R5" s="10"/>
      <c r="S5" s="10"/>
      <c r="T5" s="10"/>
      <c r="U5" s="10"/>
      <c r="V5" s="10"/>
      <c r="W5" s="10"/>
      <c r="X5" s="10"/>
      <c r="Y5" s="10"/>
      <c r="Z5" s="10"/>
      <c r="AA5" s="10"/>
      <c r="AB5" s="10"/>
      <c r="AC5" s="10"/>
      <c r="AD5" s="10"/>
      <c r="AE5" s="10"/>
      <c r="AF5" s="10"/>
      <c r="AG5" s="10"/>
      <c r="AH5" s="10"/>
      <c r="AI5" s="10"/>
      <c r="AJ5" s="10"/>
      <c r="AK5" s="10"/>
      <c r="AL5" s="10"/>
    </row>
    <row r="6" spans="1:38" s="11" customFormat="1" ht="17.25" customHeight="1" x14ac:dyDescent="0.3">
      <c r="A6" s="112" t="s">
        <v>3</v>
      </c>
      <c r="B6" s="112"/>
      <c r="C6" s="112"/>
      <c r="D6" s="112"/>
      <c r="E6" s="112"/>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1" customFormat="1" ht="17.25" customHeight="1" x14ac:dyDescent="0.3">
      <c r="A7" s="112" t="s">
        <v>4</v>
      </c>
      <c r="B7" s="112"/>
      <c r="C7" s="112"/>
      <c r="D7" s="112"/>
      <c r="E7" s="112"/>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s="10" customFormat="1" ht="15.75" x14ac:dyDescent="0.3">
      <c r="A8" s="8"/>
    </row>
    <row r="9" spans="1:38" ht="19.05" thickBot="1" x14ac:dyDescent="0.35">
      <c r="A9" s="4" t="s">
        <v>5</v>
      </c>
      <c r="B9" s="3"/>
      <c r="C9" s="3"/>
      <c r="D9" s="3"/>
      <c r="E9" s="3"/>
    </row>
    <row r="10" spans="1:38" ht="48" customHeight="1" thickBot="1" x14ac:dyDescent="0.35">
      <c r="A10" s="1" t="s">
        <v>6</v>
      </c>
      <c r="B10" s="1" t="s">
        <v>7</v>
      </c>
      <c r="C10" s="1" t="s">
        <v>8</v>
      </c>
      <c r="D10" s="1" t="s">
        <v>9</v>
      </c>
      <c r="E10" s="1" t="s">
        <v>10</v>
      </c>
      <c r="F10" s="5"/>
      <c r="G10" s="5"/>
      <c r="H10" s="5"/>
      <c r="I10" s="5"/>
      <c r="J10" s="5"/>
      <c r="K10" s="5"/>
      <c r="L10" s="6"/>
      <c r="M10" s="6"/>
    </row>
    <row r="12" spans="1:38" ht="15" x14ac:dyDescent="0.3">
      <c r="B12" s="23"/>
    </row>
  </sheetData>
  <mergeCells count="7">
    <mergeCell ref="A1:E1"/>
    <mergeCell ref="A2:E2"/>
    <mergeCell ref="A3:E3"/>
    <mergeCell ref="A4:E4"/>
    <mergeCell ref="A7:E7"/>
    <mergeCell ref="A5:E5"/>
    <mergeCell ref="A6:E6"/>
  </mergeCells>
  <pageMargins left="0.7" right="0.7" top="0.75" bottom="0.75" header="0.3" footer="0.3"/>
  <pageSetup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87CD-320E-45B7-B96A-F982ACA2CB62}">
  <dimension ref="A1:AM28"/>
  <sheetViews>
    <sheetView zoomScale="77" zoomScaleNormal="77" workbookViewId="0">
      <selection activeCell="A4" sqref="A4:R4"/>
    </sheetView>
  </sheetViews>
  <sheetFormatPr defaultColWidth="8.77734375" defaultRowHeight="14.4" x14ac:dyDescent="0.3"/>
  <cols>
    <col min="1" max="1" width="10.77734375" customWidth="1"/>
    <col min="2" max="2" width="13.5546875" customWidth="1"/>
    <col min="3" max="3" width="15.77734375" customWidth="1"/>
    <col min="4" max="4" width="13.21875" customWidth="1"/>
    <col min="5" max="6" width="12.77734375" customWidth="1"/>
    <col min="7" max="7" width="15.44140625" customWidth="1"/>
    <col min="8" max="8" width="12.77734375" customWidth="1"/>
    <col min="9" max="9" width="14" customWidth="1"/>
    <col min="10" max="10" width="13.77734375" customWidth="1"/>
    <col min="11" max="12" width="18.44140625" customWidth="1"/>
    <col min="13" max="13" width="17.21875" customWidth="1"/>
    <col min="14" max="15" width="18" customWidth="1"/>
    <col min="16" max="17" width="17.21875" customWidth="1"/>
    <col min="18" max="18" width="43.77734375" customWidth="1"/>
  </cols>
  <sheetData>
    <row r="1" spans="1:39" s="10" customFormat="1" ht="19.649999999999999" x14ac:dyDescent="0.3">
      <c r="A1" s="109" t="s">
        <v>0</v>
      </c>
      <c r="B1" s="109"/>
      <c r="C1" s="109"/>
      <c r="D1" s="109"/>
      <c r="E1" s="109"/>
      <c r="F1" s="109"/>
      <c r="G1" s="109"/>
      <c r="H1" s="109"/>
      <c r="I1" s="109"/>
      <c r="J1" s="109"/>
      <c r="K1" s="109"/>
      <c r="L1" s="109"/>
      <c r="M1" s="109"/>
      <c r="N1" s="109"/>
      <c r="O1" s="109"/>
      <c r="P1" s="109"/>
      <c r="Q1" s="109"/>
      <c r="R1" s="109"/>
    </row>
    <row r="2" spans="1:39" s="10" customFormat="1" ht="17.399999999999999" x14ac:dyDescent="0.4">
      <c r="A2" s="110" t="s">
        <v>1</v>
      </c>
      <c r="B2" s="110"/>
      <c r="C2" s="110"/>
      <c r="D2" s="110"/>
      <c r="E2" s="110"/>
      <c r="F2" s="110"/>
      <c r="G2" s="110"/>
      <c r="H2" s="110"/>
      <c r="I2" s="110"/>
      <c r="J2" s="110"/>
      <c r="K2" s="110"/>
      <c r="L2" s="110"/>
      <c r="M2" s="110"/>
      <c r="N2" s="110"/>
      <c r="O2" s="110"/>
      <c r="P2" s="110"/>
      <c r="Q2" s="110"/>
      <c r="R2" s="110"/>
    </row>
    <row r="3" spans="1:39" s="10" customFormat="1" ht="17.100000000000001" x14ac:dyDescent="0.3">
      <c r="A3" s="111" t="s">
        <v>142</v>
      </c>
      <c r="B3" s="111"/>
      <c r="C3" s="111"/>
      <c r="D3" s="111"/>
      <c r="E3" s="111"/>
      <c r="F3" s="111"/>
      <c r="G3" s="111"/>
      <c r="H3" s="111"/>
      <c r="I3" s="111"/>
      <c r="J3" s="111"/>
      <c r="K3" s="111"/>
      <c r="L3" s="111"/>
      <c r="M3" s="111"/>
      <c r="N3" s="111"/>
      <c r="O3" s="111"/>
      <c r="P3" s="111"/>
      <c r="Q3" s="111"/>
      <c r="R3" s="111"/>
    </row>
    <row r="4" spans="1:39" s="10" customFormat="1" ht="17.25" customHeight="1" x14ac:dyDescent="0.3">
      <c r="A4" s="113" t="s">
        <v>150</v>
      </c>
      <c r="B4" s="114"/>
      <c r="C4" s="114"/>
      <c r="D4" s="114"/>
      <c r="E4" s="114"/>
      <c r="F4" s="114"/>
      <c r="G4" s="114"/>
      <c r="H4" s="114"/>
      <c r="I4" s="114"/>
      <c r="J4" s="114"/>
      <c r="K4" s="114"/>
      <c r="L4" s="114"/>
      <c r="M4" s="114"/>
      <c r="N4" s="114"/>
      <c r="O4" s="114"/>
      <c r="P4" s="114"/>
      <c r="Q4" s="114"/>
      <c r="R4" s="114"/>
    </row>
    <row r="5" spans="1:39" s="11" customFormat="1" ht="17.25" customHeight="1" x14ac:dyDescent="0.3">
      <c r="A5" s="112" t="s">
        <v>2</v>
      </c>
      <c r="B5" s="112"/>
      <c r="C5" s="112"/>
      <c r="D5" s="112"/>
      <c r="E5" s="112"/>
      <c r="F5" s="112"/>
      <c r="G5" s="112"/>
      <c r="H5" s="112"/>
      <c r="I5" s="112"/>
      <c r="J5" s="112"/>
      <c r="K5" s="112"/>
      <c r="L5" s="112"/>
      <c r="M5" s="112"/>
      <c r="N5" s="112"/>
      <c r="O5" s="112"/>
      <c r="P5" s="112"/>
      <c r="Q5" s="112"/>
      <c r="R5" s="112"/>
      <c r="S5" s="10"/>
      <c r="T5" s="10"/>
      <c r="U5" s="10"/>
      <c r="V5" s="10"/>
      <c r="W5" s="10"/>
      <c r="X5" s="10"/>
      <c r="Y5" s="10"/>
      <c r="Z5" s="10"/>
      <c r="AA5" s="10"/>
      <c r="AB5" s="10"/>
      <c r="AC5" s="10"/>
      <c r="AD5" s="10"/>
      <c r="AE5" s="10"/>
      <c r="AF5" s="10"/>
      <c r="AG5" s="10"/>
      <c r="AH5" s="10"/>
      <c r="AI5" s="10"/>
      <c r="AJ5" s="10"/>
      <c r="AK5" s="10"/>
    </row>
    <row r="6" spans="1:39" s="11" customFormat="1" ht="15" x14ac:dyDescent="0.3">
      <c r="A6" s="112" t="s">
        <v>3</v>
      </c>
      <c r="B6" s="112"/>
      <c r="C6" s="112"/>
      <c r="D6" s="112"/>
      <c r="E6" s="112"/>
      <c r="F6" s="112"/>
      <c r="G6" s="112"/>
      <c r="H6" s="112"/>
      <c r="I6" s="112"/>
      <c r="J6" s="112"/>
      <c r="K6" s="112"/>
      <c r="L6" s="112"/>
      <c r="M6" s="112"/>
      <c r="N6" s="112"/>
      <c r="O6" s="112"/>
      <c r="P6" s="112"/>
      <c r="Q6" s="112"/>
      <c r="R6" s="112"/>
      <c r="S6" s="10"/>
      <c r="T6" s="10"/>
      <c r="U6" s="10"/>
      <c r="V6" s="10"/>
      <c r="W6" s="10"/>
      <c r="X6" s="10"/>
      <c r="Y6" s="10"/>
      <c r="Z6" s="10"/>
      <c r="AA6" s="10"/>
      <c r="AB6" s="10"/>
      <c r="AC6" s="10"/>
      <c r="AD6" s="10"/>
      <c r="AE6" s="10"/>
      <c r="AF6" s="10"/>
      <c r="AG6" s="10"/>
      <c r="AH6" s="10"/>
      <c r="AI6" s="10"/>
      <c r="AJ6" s="10"/>
      <c r="AK6" s="10"/>
    </row>
    <row r="7" spans="1:39" s="11" customFormat="1" ht="15" x14ac:dyDescent="0.3">
      <c r="A7" s="112" t="s">
        <v>4</v>
      </c>
      <c r="B7" s="112"/>
      <c r="C7" s="112"/>
      <c r="D7" s="112"/>
      <c r="E7" s="112"/>
      <c r="F7" s="112"/>
      <c r="G7" s="112"/>
      <c r="H7" s="112"/>
      <c r="I7" s="112"/>
      <c r="J7" s="112"/>
      <c r="K7" s="112"/>
      <c r="L7" s="112"/>
      <c r="M7" s="112"/>
      <c r="N7" s="112"/>
      <c r="O7" s="112"/>
      <c r="P7" s="112"/>
      <c r="Q7" s="112"/>
      <c r="R7" s="112"/>
      <c r="S7" s="10"/>
      <c r="T7" s="10"/>
      <c r="U7" s="10"/>
      <c r="V7" s="10"/>
      <c r="W7" s="10"/>
      <c r="X7" s="10"/>
      <c r="Y7" s="10"/>
      <c r="Z7" s="10"/>
      <c r="AA7" s="10"/>
      <c r="AB7" s="10"/>
      <c r="AC7" s="10"/>
      <c r="AD7" s="10"/>
      <c r="AE7" s="10"/>
      <c r="AF7" s="10"/>
      <c r="AG7" s="10"/>
      <c r="AH7" s="10"/>
      <c r="AI7" s="10"/>
      <c r="AJ7" s="10"/>
      <c r="AK7" s="10"/>
    </row>
    <row r="8" spans="1:39" s="10" customFormat="1" ht="15" x14ac:dyDescent="0.3">
      <c r="A8" s="112" t="s">
        <v>11</v>
      </c>
      <c r="B8" s="112"/>
      <c r="C8" s="112"/>
      <c r="D8" s="112"/>
      <c r="E8" s="112"/>
      <c r="F8" s="112"/>
      <c r="G8" s="112"/>
      <c r="H8" s="112"/>
      <c r="I8" s="112"/>
      <c r="J8" s="112"/>
      <c r="K8" s="112"/>
      <c r="L8" s="112"/>
      <c r="M8" s="112"/>
      <c r="N8" s="112"/>
      <c r="O8" s="112"/>
      <c r="P8" s="112"/>
      <c r="Q8" s="112"/>
      <c r="R8" s="112"/>
    </row>
    <row r="10" spans="1:39" ht="19.05" thickBot="1" x14ac:dyDescent="0.35">
      <c r="A10" s="4" t="s">
        <v>12</v>
      </c>
      <c r="B10" s="3"/>
      <c r="C10" s="3"/>
      <c r="D10" s="3"/>
      <c r="E10" s="30"/>
      <c r="F10" s="30"/>
      <c r="G10" s="30"/>
      <c r="H10" s="30"/>
      <c r="I10" s="3"/>
      <c r="J10" s="3"/>
      <c r="K10" s="3"/>
      <c r="L10" s="3"/>
      <c r="M10" s="3"/>
      <c r="N10" s="29"/>
      <c r="O10" s="3"/>
      <c r="P10" s="3"/>
      <c r="Q10" s="3"/>
      <c r="R10" s="3"/>
    </row>
    <row r="11" spans="1:39" ht="89.25" customHeight="1" thickBot="1" x14ac:dyDescent="0.35">
      <c r="A11" s="1" t="s">
        <v>13</v>
      </c>
      <c r="B11" s="1" t="s">
        <v>14</v>
      </c>
      <c r="C11" s="1" t="s">
        <v>15</v>
      </c>
      <c r="D11" s="1" t="s">
        <v>16</v>
      </c>
      <c r="E11" s="1" t="s">
        <v>17</v>
      </c>
      <c r="F11" s="1" t="s">
        <v>18</v>
      </c>
      <c r="G11" s="1" t="s">
        <v>19</v>
      </c>
      <c r="H11" s="1" t="s">
        <v>20</v>
      </c>
      <c r="I11" s="1" t="s">
        <v>21</v>
      </c>
      <c r="J11" s="1" t="s">
        <v>22</v>
      </c>
      <c r="K11" s="1" t="s">
        <v>23</v>
      </c>
      <c r="L11" s="1" t="s">
        <v>24</v>
      </c>
      <c r="M11" s="1" t="s">
        <v>25</v>
      </c>
      <c r="N11" s="16" t="s">
        <v>26</v>
      </c>
      <c r="O11" s="16" t="s">
        <v>27</v>
      </c>
      <c r="P11" s="1" t="s">
        <v>28</v>
      </c>
      <c r="Q11" s="1" t="s">
        <v>9</v>
      </c>
      <c r="R11" s="1" t="s">
        <v>10</v>
      </c>
      <c r="S11" s="24"/>
      <c r="T11" s="24"/>
      <c r="U11" s="24"/>
      <c r="V11" s="24"/>
      <c r="W11" s="24"/>
      <c r="X11" s="24"/>
      <c r="Y11" s="24"/>
      <c r="Z11" s="24"/>
      <c r="AA11" s="24"/>
      <c r="AB11" s="24"/>
      <c r="AC11" s="24"/>
      <c r="AD11" s="24"/>
      <c r="AE11" s="24"/>
      <c r="AF11" s="24"/>
      <c r="AG11" s="24"/>
      <c r="AH11" s="24"/>
      <c r="AI11" s="24"/>
      <c r="AJ11" s="24"/>
      <c r="AK11" s="24"/>
      <c r="AL11" s="24"/>
      <c r="AM11" s="24"/>
    </row>
    <row r="16" spans="1:39" ht="15" x14ac:dyDescent="0.3">
      <c r="P16" s="27" t="s">
        <v>143</v>
      </c>
      <c r="Q16" s="28">
        <f>SUM(Q12:Q15)</f>
        <v>0</v>
      </c>
      <c r="R16" t="s">
        <v>29</v>
      </c>
    </row>
    <row r="21" spans="16:18" ht="15" x14ac:dyDescent="0.3">
      <c r="P21" s="27" t="s">
        <v>144</v>
      </c>
      <c r="Q21" s="28">
        <f>SUM(Q17:Q20)</f>
        <v>0</v>
      </c>
      <c r="R21" t="s">
        <v>29</v>
      </c>
    </row>
    <row r="26" spans="16:18" ht="15" x14ac:dyDescent="0.3">
      <c r="P26" s="27" t="s">
        <v>145</v>
      </c>
      <c r="Q26" s="28">
        <f>SUM(Q22:Q25)</f>
        <v>0</v>
      </c>
      <c r="R26" t="s">
        <v>29</v>
      </c>
    </row>
    <row r="27" spans="16:18" ht="15.75" thickBot="1" x14ac:dyDescent="0.35"/>
    <row r="28" spans="16:18" ht="15.75" thickBot="1" x14ac:dyDescent="0.35">
      <c r="P28" s="27" t="s">
        <v>146</v>
      </c>
      <c r="Q28" s="26">
        <f>+Q16+Q21+Q26</f>
        <v>0</v>
      </c>
      <c r="R28" t="s">
        <v>29</v>
      </c>
    </row>
  </sheetData>
  <mergeCells count="8">
    <mergeCell ref="A7:R7"/>
    <mergeCell ref="A8:R8"/>
    <mergeCell ref="A1:R1"/>
    <mergeCell ref="A2:R2"/>
    <mergeCell ref="A3:R3"/>
    <mergeCell ref="A4:R4"/>
    <mergeCell ref="A5:R5"/>
    <mergeCell ref="A6:R6"/>
  </mergeCells>
  <pageMargins left="0.7" right="0.7" top="0.75" bottom="0.75" header="0.3" footer="0.3"/>
  <pageSetup orientation="portrait" r:id="rId1"/>
  <headerFooter>
    <oddHeader>&amp;C&amp;"-,Bold"&amp;12&amp;KFF0000DRAFT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18DF-4C3C-42B8-A6FB-1A3544CD37F1}">
  <dimension ref="A1:P49"/>
  <sheetViews>
    <sheetView zoomScale="95" zoomScaleNormal="95" workbookViewId="0">
      <selection activeCell="I31" sqref="I31"/>
    </sheetView>
  </sheetViews>
  <sheetFormatPr defaultColWidth="9.21875" defaultRowHeight="14.4" x14ac:dyDescent="0.3"/>
  <cols>
    <col min="1" max="1" width="55.77734375" style="31" customWidth="1"/>
    <col min="2" max="2" width="17.21875" style="31" customWidth="1"/>
    <col min="3" max="5" width="13.5546875" style="31" customWidth="1"/>
    <col min="6" max="6" width="18.44140625" style="31" customWidth="1"/>
    <col min="7" max="7" width="13.77734375" style="31" customWidth="1"/>
    <col min="8" max="8" width="29" style="31" customWidth="1"/>
    <col min="9" max="9" width="29.5546875" style="31" customWidth="1"/>
    <col min="10" max="10" width="6.21875" style="31" customWidth="1"/>
    <col min="11" max="11" width="20.21875" style="31" customWidth="1"/>
    <col min="12" max="12" width="2.21875" style="31" customWidth="1"/>
    <col min="13" max="13" width="15" style="31" customWidth="1"/>
    <col min="14" max="14" width="43.44140625" style="31" customWidth="1"/>
    <col min="15" max="16384" width="9.21875" style="31"/>
  </cols>
  <sheetData>
    <row r="1" spans="1:16" s="10" customFormat="1" ht="19.649999999999999" x14ac:dyDescent="0.3">
      <c r="A1" s="109" t="s">
        <v>0</v>
      </c>
      <c r="B1" s="109"/>
      <c r="C1" s="109"/>
      <c r="D1" s="109"/>
      <c r="E1" s="109"/>
      <c r="F1" s="109"/>
      <c r="G1" s="109"/>
      <c r="H1" s="109"/>
      <c r="I1" s="109"/>
      <c r="J1" s="109"/>
      <c r="K1" s="109"/>
      <c r="L1" s="17"/>
      <c r="M1" s="17"/>
      <c r="N1" s="17"/>
      <c r="O1" s="17"/>
      <c r="P1" s="17"/>
    </row>
    <row r="2" spans="1:16" s="10" customFormat="1" ht="17.399999999999999" x14ac:dyDescent="0.4">
      <c r="A2" s="110" t="s">
        <v>1</v>
      </c>
      <c r="B2" s="110"/>
      <c r="C2" s="110"/>
      <c r="D2" s="110"/>
      <c r="E2" s="110"/>
      <c r="F2" s="110"/>
      <c r="G2" s="110"/>
      <c r="H2" s="110"/>
      <c r="I2" s="110"/>
      <c r="J2" s="110"/>
      <c r="K2" s="110"/>
      <c r="L2" s="18"/>
      <c r="M2" s="18"/>
      <c r="N2" s="18"/>
      <c r="O2" s="18"/>
      <c r="P2" s="18"/>
    </row>
    <row r="3" spans="1:16" s="10" customFormat="1" ht="17.25" customHeight="1" x14ac:dyDescent="0.35">
      <c r="A3" s="111" t="s">
        <v>142</v>
      </c>
      <c r="B3" s="111"/>
      <c r="C3" s="111"/>
      <c r="D3" s="111"/>
      <c r="E3" s="111"/>
      <c r="F3" s="111"/>
      <c r="G3" s="111"/>
      <c r="H3" s="111"/>
      <c r="I3" s="111"/>
      <c r="J3" s="111"/>
      <c r="K3" s="111"/>
      <c r="L3" s="18"/>
      <c r="M3" s="18"/>
      <c r="N3" s="18"/>
      <c r="O3" s="18"/>
      <c r="P3" s="18"/>
    </row>
    <row r="4" spans="1:16" s="10" customFormat="1" ht="17.25" customHeight="1" x14ac:dyDescent="0.35">
      <c r="A4" s="113" t="s">
        <v>150</v>
      </c>
      <c r="B4" s="114"/>
      <c r="C4" s="114"/>
      <c r="D4" s="114"/>
      <c r="E4" s="114"/>
      <c r="F4" s="114"/>
      <c r="G4" s="114"/>
      <c r="H4" s="114"/>
      <c r="I4" s="114"/>
      <c r="J4" s="114"/>
      <c r="K4" s="114"/>
      <c r="L4" s="18"/>
      <c r="M4" s="18"/>
      <c r="N4" s="18"/>
      <c r="O4" s="18"/>
      <c r="P4" s="18"/>
    </row>
    <row r="5" spans="1:16" s="10" customFormat="1" ht="15" x14ac:dyDescent="0.3">
      <c r="A5" s="112" t="s">
        <v>2</v>
      </c>
      <c r="B5" s="112"/>
      <c r="C5" s="112"/>
      <c r="D5" s="112"/>
      <c r="E5" s="112"/>
      <c r="F5" s="112"/>
      <c r="G5" s="112"/>
      <c r="H5" s="112"/>
      <c r="I5" s="112"/>
      <c r="J5" s="112"/>
      <c r="K5" s="112"/>
      <c r="L5" s="73"/>
      <c r="M5" s="73"/>
      <c r="N5" s="73"/>
      <c r="O5" s="73"/>
      <c r="P5" s="73"/>
    </row>
    <row r="6" spans="1:16" s="10" customFormat="1" ht="15" x14ac:dyDescent="0.3">
      <c r="A6" s="112" t="s">
        <v>30</v>
      </c>
      <c r="B6" s="112"/>
      <c r="C6" s="112"/>
      <c r="D6" s="112"/>
      <c r="E6" s="112"/>
      <c r="F6" s="112"/>
      <c r="G6" s="112"/>
      <c r="H6" s="112"/>
      <c r="I6" s="112"/>
      <c r="J6" s="112"/>
      <c r="K6" s="112"/>
    </row>
    <row r="7" spans="1:16" s="10" customFormat="1" ht="15" x14ac:dyDescent="0.3">
      <c r="A7" s="112"/>
      <c r="B7" s="112"/>
      <c r="C7" s="112"/>
      <c r="D7" s="112"/>
      <c r="E7" s="112"/>
      <c r="F7" s="112"/>
    </row>
    <row r="8" spans="1:16" s="45" customFormat="1" ht="19.05" thickBot="1" x14ac:dyDescent="0.35">
      <c r="A8" s="72" t="s">
        <v>31</v>
      </c>
      <c r="B8" s="71"/>
      <c r="C8" s="70"/>
      <c r="D8" s="10"/>
    </row>
    <row r="9" spans="1:16" s="62" customFormat="1" ht="97.05" customHeight="1" thickBot="1" x14ac:dyDescent="0.35">
      <c r="A9" s="69" t="s">
        <v>32</v>
      </c>
      <c r="B9" s="68" t="s">
        <v>33</v>
      </c>
      <c r="C9" s="68" t="s">
        <v>34</v>
      </c>
      <c r="D9" s="68" t="s">
        <v>35</v>
      </c>
      <c r="E9" s="68" t="s">
        <v>36</v>
      </c>
      <c r="F9" s="68" t="s">
        <v>37</v>
      </c>
      <c r="G9" s="68" t="s">
        <v>38</v>
      </c>
      <c r="H9" s="68" t="s">
        <v>39</v>
      </c>
      <c r="I9" s="68" t="s">
        <v>40</v>
      </c>
      <c r="K9" s="67" t="s">
        <v>41</v>
      </c>
    </row>
    <row r="10" spans="1:16" s="62" customFormat="1" ht="15" x14ac:dyDescent="0.3">
      <c r="A10" s="57"/>
      <c r="B10" s="63"/>
      <c r="C10" s="65"/>
      <c r="D10" s="63"/>
      <c r="E10" s="64">
        <v>1</v>
      </c>
      <c r="F10" s="63"/>
      <c r="G10" s="63"/>
      <c r="H10" s="53">
        <f t="shared" ref="H10:H39" si="0">IF(G10&gt;0,G10/(C10+(E10*F10)),0)</f>
        <v>0</v>
      </c>
      <c r="I10" s="52">
        <f t="shared" ref="I10:I39" si="1">H10*(D10-F10)*(E10/2)</f>
        <v>0</v>
      </c>
      <c r="K10" s="66"/>
    </row>
    <row r="11" spans="1:16" s="62" customFormat="1" ht="15" x14ac:dyDescent="0.3">
      <c r="A11" s="57"/>
      <c r="B11" s="61"/>
      <c r="C11" s="59"/>
      <c r="D11" s="59"/>
      <c r="E11" s="60">
        <v>3</v>
      </c>
      <c r="F11" s="59"/>
      <c r="G11" s="59"/>
      <c r="H11" s="53">
        <f t="shared" si="0"/>
        <v>0</v>
      </c>
      <c r="I11" s="52">
        <f t="shared" si="1"/>
        <v>0</v>
      </c>
      <c r="K11" s="58"/>
    </row>
    <row r="12" spans="1:16" s="62" customFormat="1" ht="15" x14ac:dyDescent="0.3">
      <c r="A12" s="57"/>
      <c r="B12" s="61"/>
      <c r="C12" s="59"/>
      <c r="D12" s="59"/>
      <c r="E12" s="60">
        <v>5</v>
      </c>
      <c r="F12" s="59"/>
      <c r="G12" s="59"/>
      <c r="H12" s="53">
        <f t="shared" si="0"/>
        <v>0</v>
      </c>
      <c r="I12" s="52">
        <f t="shared" si="1"/>
        <v>0</v>
      </c>
      <c r="K12" s="58"/>
    </row>
    <row r="13" spans="1:16" s="45" customFormat="1" ht="15" x14ac:dyDescent="0.3">
      <c r="A13" s="57"/>
      <c r="B13" s="61"/>
      <c r="C13" s="59"/>
      <c r="D13" s="59"/>
      <c r="E13" s="60">
        <v>1</v>
      </c>
      <c r="F13" s="59"/>
      <c r="G13" s="59"/>
      <c r="H13" s="53">
        <f t="shared" si="0"/>
        <v>0</v>
      </c>
      <c r="I13" s="52">
        <f t="shared" si="1"/>
        <v>0</v>
      </c>
      <c r="K13" s="58"/>
    </row>
    <row r="14" spans="1:16" s="45" customFormat="1" ht="15" x14ac:dyDescent="0.3">
      <c r="A14" s="57"/>
      <c r="B14" s="61"/>
      <c r="C14" s="59"/>
      <c r="D14" s="59"/>
      <c r="E14" s="60">
        <v>3</v>
      </c>
      <c r="F14" s="59"/>
      <c r="G14" s="59"/>
      <c r="H14" s="53">
        <f t="shared" si="0"/>
        <v>0</v>
      </c>
      <c r="I14" s="52">
        <f t="shared" si="1"/>
        <v>0</v>
      </c>
      <c r="K14" s="58"/>
    </row>
    <row r="15" spans="1:16" s="45" customFormat="1" ht="15" x14ac:dyDescent="0.3">
      <c r="A15" s="57"/>
      <c r="B15" s="61"/>
      <c r="C15" s="59"/>
      <c r="D15" s="59"/>
      <c r="E15" s="60">
        <v>5</v>
      </c>
      <c r="F15" s="59"/>
      <c r="G15" s="59"/>
      <c r="H15" s="53">
        <f t="shared" si="0"/>
        <v>0</v>
      </c>
      <c r="I15" s="52">
        <f t="shared" si="1"/>
        <v>0</v>
      </c>
      <c r="K15" s="58"/>
    </row>
    <row r="16" spans="1:16" s="45" customFormat="1" ht="15" x14ac:dyDescent="0.3">
      <c r="A16" s="57"/>
      <c r="B16" s="61"/>
      <c r="C16" s="59"/>
      <c r="D16" s="59"/>
      <c r="E16" s="60">
        <v>1</v>
      </c>
      <c r="F16" s="59"/>
      <c r="G16" s="59"/>
      <c r="H16" s="53">
        <f t="shared" si="0"/>
        <v>0</v>
      </c>
      <c r="I16" s="52">
        <f t="shared" si="1"/>
        <v>0</v>
      </c>
      <c r="K16" s="58"/>
    </row>
    <row r="17" spans="1:11" ht="15" x14ac:dyDescent="0.3">
      <c r="A17" s="57"/>
      <c r="B17" s="56"/>
      <c r="C17" s="54"/>
      <c r="D17" s="54"/>
      <c r="E17" s="55">
        <v>3</v>
      </c>
      <c r="F17" s="54"/>
      <c r="G17" s="54"/>
      <c r="H17" s="53">
        <f t="shared" si="0"/>
        <v>0</v>
      </c>
      <c r="I17" s="52">
        <f t="shared" si="1"/>
        <v>0</v>
      </c>
      <c r="K17" s="51"/>
    </row>
    <row r="18" spans="1:11" ht="15" x14ac:dyDescent="0.3">
      <c r="A18" s="57"/>
      <c r="B18" s="56"/>
      <c r="C18" s="54"/>
      <c r="D18" s="54"/>
      <c r="E18" s="55">
        <v>5</v>
      </c>
      <c r="F18" s="54"/>
      <c r="G18" s="54"/>
      <c r="H18" s="53">
        <f t="shared" si="0"/>
        <v>0</v>
      </c>
      <c r="I18" s="52">
        <f t="shared" si="1"/>
        <v>0</v>
      </c>
      <c r="K18" s="51"/>
    </row>
    <row r="19" spans="1:11" ht="15" x14ac:dyDescent="0.3">
      <c r="A19" s="57"/>
      <c r="B19" s="56"/>
      <c r="C19" s="54"/>
      <c r="D19" s="54"/>
      <c r="E19" s="55">
        <v>1</v>
      </c>
      <c r="F19" s="54"/>
      <c r="G19" s="54"/>
      <c r="H19" s="53">
        <f t="shared" si="0"/>
        <v>0</v>
      </c>
      <c r="I19" s="52">
        <f t="shared" si="1"/>
        <v>0</v>
      </c>
      <c r="K19" s="51"/>
    </row>
    <row r="20" spans="1:11" ht="15" x14ac:dyDescent="0.3">
      <c r="A20" s="57"/>
      <c r="B20" s="56"/>
      <c r="C20" s="54"/>
      <c r="D20" s="54"/>
      <c r="E20" s="55">
        <v>3</v>
      </c>
      <c r="F20" s="54"/>
      <c r="G20" s="54"/>
      <c r="H20" s="53">
        <f t="shared" si="0"/>
        <v>0</v>
      </c>
      <c r="I20" s="52">
        <f t="shared" si="1"/>
        <v>0</v>
      </c>
      <c r="K20" s="51"/>
    </row>
    <row r="21" spans="1:11" x14ac:dyDescent="0.3">
      <c r="A21" s="57"/>
      <c r="B21" s="56"/>
      <c r="C21" s="54"/>
      <c r="D21" s="54"/>
      <c r="E21" s="55">
        <v>5</v>
      </c>
      <c r="F21" s="54"/>
      <c r="G21" s="54"/>
      <c r="H21" s="53">
        <f t="shared" si="0"/>
        <v>0</v>
      </c>
      <c r="I21" s="52">
        <f t="shared" si="1"/>
        <v>0</v>
      </c>
      <c r="K21" s="51"/>
    </row>
    <row r="22" spans="1:11" x14ac:dyDescent="0.3">
      <c r="A22" s="57"/>
      <c r="B22" s="56"/>
      <c r="C22" s="54"/>
      <c r="D22" s="54"/>
      <c r="E22" s="55">
        <v>1</v>
      </c>
      <c r="F22" s="54"/>
      <c r="G22" s="54"/>
      <c r="H22" s="53">
        <f t="shared" si="0"/>
        <v>0</v>
      </c>
      <c r="I22" s="52">
        <f t="shared" si="1"/>
        <v>0</v>
      </c>
      <c r="K22" s="51"/>
    </row>
    <row r="23" spans="1:11" x14ac:dyDescent="0.3">
      <c r="A23" s="57"/>
      <c r="B23" s="56"/>
      <c r="C23" s="54"/>
      <c r="D23" s="54"/>
      <c r="E23" s="55">
        <v>3</v>
      </c>
      <c r="F23" s="54"/>
      <c r="G23" s="54"/>
      <c r="H23" s="53">
        <f t="shared" si="0"/>
        <v>0</v>
      </c>
      <c r="I23" s="52">
        <f t="shared" si="1"/>
        <v>0</v>
      </c>
      <c r="K23" s="51"/>
    </row>
    <row r="24" spans="1:11" x14ac:dyDescent="0.3">
      <c r="A24" s="57"/>
      <c r="B24" s="56"/>
      <c r="C24" s="54"/>
      <c r="D24" s="54"/>
      <c r="E24" s="55">
        <v>5</v>
      </c>
      <c r="F24" s="54"/>
      <c r="G24" s="54"/>
      <c r="H24" s="53">
        <f t="shared" si="0"/>
        <v>0</v>
      </c>
      <c r="I24" s="52">
        <f t="shared" si="1"/>
        <v>0</v>
      </c>
      <c r="K24" s="51"/>
    </row>
    <row r="25" spans="1:11" s="62" customFormat="1" x14ac:dyDescent="0.3">
      <c r="A25" s="57"/>
      <c r="B25" s="63"/>
      <c r="C25" s="65"/>
      <c r="D25" s="63"/>
      <c r="E25" s="64">
        <v>1</v>
      </c>
      <c r="F25" s="63"/>
      <c r="G25" s="63"/>
      <c r="H25" s="53">
        <f t="shared" si="0"/>
        <v>0</v>
      </c>
      <c r="I25" s="52">
        <f t="shared" si="1"/>
        <v>0</v>
      </c>
      <c r="K25" s="51"/>
    </row>
    <row r="26" spans="1:11" s="62" customFormat="1" x14ac:dyDescent="0.3">
      <c r="A26" s="57"/>
      <c r="B26" s="61"/>
      <c r="C26" s="59"/>
      <c r="D26" s="59"/>
      <c r="E26" s="60">
        <v>3</v>
      </c>
      <c r="F26" s="59"/>
      <c r="G26" s="59"/>
      <c r="H26" s="53">
        <f t="shared" si="0"/>
        <v>0</v>
      </c>
      <c r="I26" s="52">
        <f t="shared" si="1"/>
        <v>0</v>
      </c>
      <c r="K26" s="51"/>
    </row>
    <row r="27" spans="1:11" s="62" customFormat="1" x14ac:dyDescent="0.3">
      <c r="A27" s="57"/>
      <c r="B27" s="61"/>
      <c r="C27" s="59"/>
      <c r="D27" s="59"/>
      <c r="E27" s="60">
        <v>5</v>
      </c>
      <c r="F27" s="59"/>
      <c r="G27" s="59"/>
      <c r="H27" s="53">
        <f t="shared" si="0"/>
        <v>0</v>
      </c>
      <c r="I27" s="52">
        <f t="shared" si="1"/>
        <v>0</v>
      </c>
      <c r="K27" s="58"/>
    </row>
    <row r="28" spans="1:11" s="45" customFormat="1" x14ac:dyDescent="0.3">
      <c r="A28" s="57"/>
      <c r="B28" s="61"/>
      <c r="C28" s="59"/>
      <c r="D28" s="59"/>
      <c r="E28" s="60">
        <v>1</v>
      </c>
      <c r="F28" s="59"/>
      <c r="G28" s="59"/>
      <c r="H28" s="53">
        <f t="shared" si="0"/>
        <v>0</v>
      </c>
      <c r="I28" s="52">
        <f t="shared" si="1"/>
        <v>0</v>
      </c>
      <c r="K28" s="58"/>
    </row>
    <row r="29" spans="1:11" s="45" customFormat="1" x14ac:dyDescent="0.3">
      <c r="A29" s="57"/>
      <c r="B29" s="61"/>
      <c r="C29" s="59"/>
      <c r="D29" s="59"/>
      <c r="E29" s="60">
        <v>3</v>
      </c>
      <c r="F29" s="59"/>
      <c r="G29" s="59"/>
      <c r="H29" s="53">
        <f t="shared" si="0"/>
        <v>0</v>
      </c>
      <c r="I29" s="52">
        <f t="shared" si="1"/>
        <v>0</v>
      </c>
      <c r="K29" s="58"/>
    </row>
    <row r="30" spans="1:11" s="45" customFormat="1" x14ac:dyDescent="0.3">
      <c r="A30" s="57"/>
      <c r="B30" s="61"/>
      <c r="C30" s="59"/>
      <c r="D30" s="59"/>
      <c r="E30" s="60">
        <v>5</v>
      </c>
      <c r="F30" s="59"/>
      <c r="G30" s="59"/>
      <c r="H30" s="53">
        <f t="shared" si="0"/>
        <v>0</v>
      </c>
      <c r="I30" s="52">
        <f t="shared" si="1"/>
        <v>0</v>
      </c>
      <c r="K30" s="58"/>
    </row>
    <row r="31" spans="1:11" s="45" customFormat="1" x14ac:dyDescent="0.3">
      <c r="A31" s="57"/>
      <c r="B31" s="61"/>
      <c r="C31" s="59"/>
      <c r="D31" s="59"/>
      <c r="E31" s="60">
        <v>1</v>
      </c>
      <c r="F31" s="59"/>
      <c r="G31" s="59"/>
      <c r="H31" s="53">
        <f t="shared" si="0"/>
        <v>0</v>
      </c>
      <c r="I31" s="52">
        <f t="shared" si="1"/>
        <v>0</v>
      </c>
      <c r="K31" s="58"/>
    </row>
    <row r="32" spans="1:11" x14ac:dyDescent="0.3">
      <c r="A32" s="57"/>
      <c r="B32" s="56"/>
      <c r="C32" s="54"/>
      <c r="D32" s="54"/>
      <c r="E32" s="55">
        <v>3</v>
      </c>
      <c r="F32" s="54"/>
      <c r="G32" s="54"/>
      <c r="H32" s="53">
        <f t="shared" si="0"/>
        <v>0</v>
      </c>
      <c r="I32" s="52">
        <f t="shared" si="1"/>
        <v>0</v>
      </c>
      <c r="K32" s="51"/>
    </row>
    <row r="33" spans="1:11" x14ac:dyDescent="0.3">
      <c r="A33" s="57"/>
      <c r="B33" s="56"/>
      <c r="C33" s="54"/>
      <c r="D33" s="54"/>
      <c r="E33" s="55">
        <v>5</v>
      </c>
      <c r="F33" s="54"/>
      <c r="G33" s="54"/>
      <c r="H33" s="53">
        <f t="shared" si="0"/>
        <v>0</v>
      </c>
      <c r="I33" s="52">
        <f t="shared" si="1"/>
        <v>0</v>
      </c>
      <c r="K33" s="51"/>
    </row>
    <row r="34" spans="1:11" x14ac:dyDescent="0.3">
      <c r="A34" s="57"/>
      <c r="B34" s="56"/>
      <c r="C34" s="54"/>
      <c r="D34" s="54"/>
      <c r="E34" s="55">
        <v>1</v>
      </c>
      <c r="F34" s="54"/>
      <c r="G34" s="54"/>
      <c r="H34" s="53">
        <f t="shared" si="0"/>
        <v>0</v>
      </c>
      <c r="I34" s="52">
        <f t="shared" si="1"/>
        <v>0</v>
      </c>
      <c r="K34" s="51"/>
    </row>
    <row r="35" spans="1:11" x14ac:dyDescent="0.3">
      <c r="A35" s="57"/>
      <c r="B35" s="56"/>
      <c r="C35" s="54"/>
      <c r="D35" s="54"/>
      <c r="E35" s="55">
        <v>3</v>
      </c>
      <c r="F35" s="54"/>
      <c r="G35" s="54"/>
      <c r="H35" s="53">
        <f t="shared" si="0"/>
        <v>0</v>
      </c>
      <c r="I35" s="52">
        <f t="shared" si="1"/>
        <v>0</v>
      </c>
      <c r="K35" s="51"/>
    </row>
    <row r="36" spans="1:11" x14ac:dyDescent="0.3">
      <c r="A36" s="57"/>
      <c r="B36" s="56"/>
      <c r="C36" s="54"/>
      <c r="D36" s="54"/>
      <c r="E36" s="55">
        <v>5</v>
      </c>
      <c r="F36" s="54"/>
      <c r="G36" s="54"/>
      <c r="H36" s="53">
        <f t="shared" si="0"/>
        <v>0</v>
      </c>
      <c r="I36" s="52">
        <f t="shared" si="1"/>
        <v>0</v>
      </c>
      <c r="K36" s="51"/>
    </row>
    <row r="37" spans="1:11" x14ac:dyDescent="0.3">
      <c r="A37" s="57"/>
      <c r="B37" s="56"/>
      <c r="C37" s="54"/>
      <c r="D37" s="54"/>
      <c r="E37" s="55">
        <v>1</v>
      </c>
      <c r="F37" s="54"/>
      <c r="G37" s="54"/>
      <c r="H37" s="53">
        <f t="shared" si="0"/>
        <v>0</v>
      </c>
      <c r="I37" s="52">
        <f t="shared" si="1"/>
        <v>0</v>
      </c>
      <c r="K37" s="51"/>
    </row>
    <row r="38" spans="1:11" x14ac:dyDescent="0.3">
      <c r="A38" s="57"/>
      <c r="B38" s="56"/>
      <c r="C38" s="54"/>
      <c r="D38" s="54"/>
      <c r="E38" s="55">
        <v>3</v>
      </c>
      <c r="F38" s="54"/>
      <c r="G38" s="54"/>
      <c r="H38" s="53">
        <f t="shared" si="0"/>
        <v>0</v>
      </c>
      <c r="I38" s="52">
        <f t="shared" si="1"/>
        <v>0</v>
      </c>
      <c r="K38" s="51"/>
    </row>
    <row r="39" spans="1:11" ht="15" thickBot="1" x14ac:dyDescent="0.35">
      <c r="A39" s="57"/>
      <c r="B39" s="56"/>
      <c r="C39" s="54"/>
      <c r="D39" s="54"/>
      <c r="E39" s="55">
        <v>5</v>
      </c>
      <c r="F39" s="54"/>
      <c r="G39" s="54"/>
      <c r="H39" s="53">
        <f t="shared" si="0"/>
        <v>0</v>
      </c>
      <c r="I39" s="52">
        <f t="shared" si="1"/>
        <v>0</v>
      </c>
      <c r="K39" s="51"/>
    </row>
    <row r="40" spans="1:11" s="46" customFormat="1" ht="15" thickBot="1" x14ac:dyDescent="0.35">
      <c r="A40" s="50" t="s">
        <v>42</v>
      </c>
      <c r="B40" s="48">
        <f>SUM(B10:B39)</f>
        <v>0</v>
      </c>
      <c r="C40" s="48">
        <f>SUM(C10:C39)</f>
        <v>0</v>
      </c>
      <c r="D40" s="48">
        <f>SUM(D10:D39)</f>
        <v>0</v>
      </c>
      <c r="E40" s="49" t="s">
        <v>43</v>
      </c>
      <c r="F40" s="48">
        <f>SUM(F10:F39)</f>
        <v>0</v>
      </c>
      <c r="G40" s="48">
        <f>SUM(G10:G39)</f>
        <v>0</v>
      </c>
      <c r="H40" s="49"/>
      <c r="I40" s="48">
        <f>SUM(I10:I39)</f>
        <v>0</v>
      </c>
      <c r="K40" s="47">
        <f>SUM(K10:K39)</f>
        <v>0</v>
      </c>
    </row>
    <row r="41" spans="1:11" ht="16.350000000000001" customHeight="1" x14ac:dyDescent="0.3"/>
    <row r="42" spans="1:11" x14ac:dyDescent="0.3">
      <c r="H42"/>
      <c r="I42"/>
    </row>
    <row r="43" spans="1:11" s="45" customFormat="1" ht="18.600000000000001" thickBot="1" x14ac:dyDescent="0.35">
      <c r="A43" s="4" t="s">
        <v>44</v>
      </c>
      <c r="H43"/>
      <c r="I43"/>
    </row>
    <row r="44" spans="1:11" ht="135" customHeight="1" x14ac:dyDescent="0.3">
      <c r="A44" s="44" t="s">
        <v>45</v>
      </c>
      <c r="B44" s="115" t="s">
        <v>46</v>
      </c>
      <c r="C44" s="117" t="s">
        <v>47</v>
      </c>
      <c r="D44" s="117" t="s">
        <v>48</v>
      </c>
      <c r="E44" s="117" t="s">
        <v>49</v>
      </c>
      <c r="F44" s="120" t="s">
        <v>50</v>
      </c>
      <c r="G44"/>
      <c r="H44"/>
    </row>
    <row r="45" spans="1:11" ht="15" thickBot="1" x14ac:dyDescent="0.35">
      <c r="A45" s="43" t="s">
        <v>51</v>
      </c>
      <c r="B45" s="116"/>
      <c r="C45" s="118"/>
      <c r="D45" s="118"/>
      <c r="E45" s="119"/>
      <c r="F45" s="121"/>
      <c r="G45"/>
      <c r="H45"/>
    </row>
    <row r="46" spans="1:11" ht="15" thickBot="1" x14ac:dyDescent="0.35">
      <c r="A46" s="42"/>
      <c r="B46" s="41"/>
      <c r="C46" s="40"/>
      <c r="D46" s="40"/>
      <c r="E46" s="40"/>
      <c r="F46" s="36"/>
      <c r="G46"/>
      <c r="H46"/>
    </row>
    <row r="47" spans="1:11" ht="15" thickBot="1" x14ac:dyDescent="0.35">
      <c r="A47" s="39"/>
      <c r="B47" s="38"/>
      <c r="C47" s="37"/>
      <c r="D47" s="37"/>
      <c r="E47" s="37"/>
      <c r="F47" s="36"/>
      <c r="G47"/>
      <c r="H47"/>
    </row>
    <row r="48" spans="1:11" ht="15" thickBot="1" x14ac:dyDescent="0.35">
      <c r="A48" s="39"/>
      <c r="B48" s="38"/>
      <c r="C48" s="37"/>
      <c r="D48" s="37"/>
      <c r="E48" s="37"/>
      <c r="F48" s="36"/>
      <c r="G48"/>
      <c r="H48"/>
    </row>
    <row r="49" spans="1:8" ht="15" thickBot="1" x14ac:dyDescent="0.35">
      <c r="A49" s="35" t="s">
        <v>42</v>
      </c>
      <c r="B49" s="34" t="s">
        <v>43</v>
      </c>
      <c r="C49" s="34">
        <f>SUM(C46:C48)</f>
        <v>0</v>
      </c>
      <c r="D49" s="34">
        <f>SUM(D46:D48)</f>
        <v>0</v>
      </c>
      <c r="E49" s="33">
        <f>SUM(E46:E48)</f>
        <v>0</v>
      </c>
      <c r="F49" s="32"/>
      <c r="G49"/>
      <c r="H49"/>
    </row>
  </sheetData>
  <mergeCells count="12">
    <mergeCell ref="A1:K1"/>
    <mergeCell ref="A2:K2"/>
    <mergeCell ref="A3:K3"/>
    <mergeCell ref="A4:K4"/>
    <mergeCell ref="A5:K5"/>
    <mergeCell ref="A6:K6"/>
    <mergeCell ref="A7:F7"/>
    <mergeCell ref="B44:B45"/>
    <mergeCell ref="C44:C45"/>
    <mergeCell ref="D44:D45"/>
    <mergeCell ref="E44:E45"/>
    <mergeCell ref="F44:F45"/>
  </mergeCells>
  <pageMargins left="0.7" right="0.7" top="0.75" bottom="0.75" header="0.3" footer="0.3"/>
  <pageSetup orientation="portrait" r:id="rId1"/>
  <headerFooter>
    <oddHeader>&amp;C&amp;"-,Bold"&amp;12&amp;KFF0000DRAFT</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7855-BCDF-4A6B-8BED-CB2B4E0908BC}">
  <dimension ref="A1:S17"/>
  <sheetViews>
    <sheetView topLeftCell="A2" zoomScaleNormal="100" workbookViewId="0">
      <selection activeCell="A4" sqref="A4:K4"/>
    </sheetView>
  </sheetViews>
  <sheetFormatPr defaultColWidth="8.77734375" defaultRowHeight="14.4" x14ac:dyDescent="0.3"/>
  <cols>
    <col min="1" max="1" width="25.21875" customWidth="1"/>
    <col min="2" max="2" width="16" customWidth="1"/>
    <col min="3" max="4" width="10.77734375" customWidth="1"/>
    <col min="5" max="5" width="15.5546875" customWidth="1"/>
    <col min="6" max="6" width="15.21875" customWidth="1"/>
    <col min="7" max="7" width="12.77734375" customWidth="1"/>
    <col min="8" max="8" width="10.77734375" customWidth="1"/>
    <col min="9" max="9" width="12.5546875" bestFit="1" customWidth="1"/>
    <col min="10" max="10" width="13.21875" bestFit="1" customWidth="1"/>
    <col min="11" max="11" width="17.21875" bestFit="1" customWidth="1"/>
    <col min="12" max="13" width="16" customWidth="1"/>
    <col min="14" max="15" width="24.77734375" customWidth="1"/>
    <col min="16" max="16" width="26.5546875" customWidth="1"/>
    <col min="17" max="19" width="18" customWidth="1"/>
  </cols>
  <sheetData>
    <row r="1" spans="1:19" s="10" customFormat="1" ht="19.649999999999999" x14ac:dyDescent="0.3">
      <c r="A1" s="109" t="s">
        <v>0</v>
      </c>
      <c r="B1" s="109"/>
      <c r="C1" s="109"/>
      <c r="D1" s="109"/>
      <c r="E1" s="109"/>
      <c r="F1" s="109"/>
      <c r="G1" s="109"/>
      <c r="H1" s="109"/>
      <c r="I1" s="109"/>
      <c r="J1" s="109"/>
      <c r="K1" s="109"/>
      <c r="L1" s="17"/>
      <c r="M1" s="17"/>
      <c r="N1" s="17"/>
    </row>
    <row r="2" spans="1:19" s="10" customFormat="1" ht="34.5" customHeight="1" x14ac:dyDescent="0.4">
      <c r="A2" s="122" t="s">
        <v>52</v>
      </c>
      <c r="B2" s="122"/>
      <c r="C2" s="122"/>
      <c r="D2" s="122"/>
      <c r="E2" s="122"/>
      <c r="F2" s="122"/>
      <c r="G2" s="122"/>
      <c r="H2" s="122"/>
      <c r="I2" s="122"/>
      <c r="J2" s="122"/>
      <c r="K2" s="122"/>
      <c r="L2" s="18"/>
      <c r="M2" s="18"/>
      <c r="N2" s="18"/>
    </row>
    <row r="3" spans="1:19" s="10" customFormat="1" ht="22.65" customHeight="1" x14ac:dyDescent="0.35">
      <c r="A3" s="111" t="s">
        <v>142</v>
      </c>
      <c r="B3" s="111"/>
      <c r="C3" s="111"/>
      <c r="D3" s="111"/>
      <c r="E3" s="111"/>
      <c r="F3" s="111"/>
      <c r="G3" s="111"/>
      <c r="H3" s="111"/>
      <c r="I3" s="111"/>
      <c r="J3" s="111"/>
      <c r="K3" s="111"/>
      <c r="L3" s="18"/>
      <c r="M3" s="18"/>
      <c r="N3" s="18"/>
    </row>
    <row r="4" spans="1:19" s="10" customFormat="1" ht="17.25" customHeight="1" x14ac:dyDescent="0.35">
      <c r="A4" s="113" t="s">
        <v>150</v>
      </c>
      <c r="B4" s="114"/>
      <c r="C4" s="114"/>
      <c r="D4" s="114"/>
      <c r="E4" s="114"/>
      <c r="F4" s="114"/>
      <c r="G4" s="114"/>
      <c r="H4" s="114"/>
      <c r="I4" s="114"/>
      <c r="J4" s="114"/>
      <c r="K4" s="114"/>
      <c r="L4" s="18"/>
      <c r="M4" s="18"/>
      <c r="N4" s="18"/>
    </row>
    <row r="5" spans="1:19" s="10" customFormat="1" ht="15" customHeight="1" x14ac:dyDescent="0.3">
      <c r="A5" s="102"/>
      <c r="B5" s="102"/>
      <c r="C5" s="102"/>
      <c r="D5" s="102"/>
      <c r="E5" s="102"/>
      <c r="F5" s="102"/>
      <c r="G5" s="102"/>
      <c r="H5" s="102"/>
      <c r="I5" s="102"/>
      <c r="J5" s="102"/>
      <c r="K5" s="102"/>
      <c r="L5" s="73"/>
      <c r="M5" s="73"/>
      <c r="N5" s="73"/>
    </row>
    <row r="6" spans="1:19" s="10" customFormat="1" ht="15" x14ac:dyDescent="0.3">
      <c r="A6" s="112" t="s">
        <v>53</v>
      </c>
      <c r="B6" s="112"/>
      <c r="C6" s="112"/>
      <c r="D6" s="112"/>
      <c r="E6" s="112"/>
      <c r="F6" s="112"/>
      <c r="G6" s="112"/>
      <c r="H6" s="112"/>
      <c r="I6" s="112"/>
      <c r="J6" s="112"/>
      <c r="K6" s="112"/>
    </row>
    <row r="7" spans="1:19" s="10" customFormat="1" ht="15" x14ac:dyDescent="0.3">
      <c r="A7" s="71"/>
      <c r="B7" s="94"/>
      <c r="C7" s="94"/>
      <c r="D7" s="94"/>
      <c r="E7" s="94"/>
      <c r="F7" s="94"/>
      <c r="G7" s="94"/>
      <c r="H7" s="45"/>
      <c r="I7" s="45"/>
      <c r="J7" s="45"/>
      <c r="K7" s="45"/>
      <c r="L7" s="45"/>
      <c r="M7" s="45"/>
      <c r="N7" s="45"/>
      <c r="O7" s="45"/>
      <c r="P7" s="45"/>
      <c r="Q7" s="45"/>
      <c r="R7" s="45"/>
      <c r="S7" s="45"/>
    </row>
    <row r="8" spans="1:19" s="90" customFormat="1" ht="79.2" thickBot="1" x14ac:dyDescent="0.3">
      <c r="A8" s="93" t="s">
        <v>54</v>
      </c>
      <c r="B8" s="92" t="s">
        <v>55</v>
      </c>
      <c r="C8" s="92" t="s">
        <v>56</v>
      </c>
      <c r="D8" s="92" t="s">
        <v>57</v>
      </c>
      <c r="E8" s="92" t="s">
        <v>58</v>
      </c>
      <c r="F8" s="92" t="s">
        <v>59</v>
      </c>
      <c r="G8" s="92" t="s">
        <v>147</v>
      </c>
      <c r="H8" s="92" t="s">
        <v>61</v>
      </c>
      <c r="I8" s="92" t="s">
        <v>62</v>
      </c>
      <c r="J8" s="92" t="s">
        <v>63</v>
      </c>
      <c r="K8" s="92" t="s">
        <v>64</v>
      </c>
      <c r="L8" s="91"/>
      <c r="M8" s="91"/>
      <c r="N8" s="91"/>
      <c r="O8" s="91"/>
    </row>
    <row r="9" spans="1:19" s="10" customFormat="1" ht="15" x14ac:dyDescent="0.3">
      <c r="A9" s="89" t="s">
        <v>65</v>
      </c>
      <c r="B9" s="87"/>
      <c r="C9" s="87"/>
      <c r="D9" s="88"/>
      <c r="E9" s="88"/>
      <c r="F9" s="88"/>
      <c r="G9" s="87">
        <f t="shared" ref="G9:G15" si="0">B9+C9-D9+F9</f>
        <v>0</v>
      </c>
      <c r="H9" s="87"/>
      <c r="I9" s="87"/>
      <c r="J9" s="87" t="s">
        <v>66</v>
      </c>
      <c r="K9" s="86">
        <f t="shared" ref="K9:K15" si="1">H9+I9</f>
        <v>0</v>
      </c>
      <c r="L9" s="45"/>
      <c r="M9" s="45"/>
      <c r="N9" s="45" t="s">
        <v>67</v>
      </c>
      <c r="O9" s="45"/>
    </row>
    <row r="10" spans="1:19" s="10" customFormat="1" ht="15" x14ac:dyDescent="0.3">
      <c r="A10" s="85" t="s">
        <v>68</v>
      </c>
      <c r="B10" s="81"/>
      <c r="C10" s="81"/>
      <c r="D10" s="82"/>
      <c r="E10" s="82"/>
      <c r="F10" s="82"/>
      <c r="G10" s="81">
        <f t="shared" si="0"/>
        <v>0</v>
      </c>
      <c r="H10" s="81"/>
      <c r="I10" s="81"/>
      <c r="J10" s="81" t="s">
        <v>66</v>
      </c>
      <c r="K10" s="80">
        <f t="shared" si="1"/>
        <v>0</v>
      </c>
      <c r="L10" s="45"/>
      <c r="M10" s="45"/>
      <c r="N10" s="84"/>
      <c r="O10" s="45"/>
    </row>
    <row r="11" spans="1:19" s="10" customFormat="1" ht="15" x14ac:dyDescent="0.3">
      <c r="A11" s="85" t="s">
        <v>69</v>
      </c>
      <c r="B11" s="81"/>
      <c r="C11" s="81"/>
      <c r="D11" s="82"/>
      <c r="E11" s="82"/>
      <c r="F11" s="82"/>
      <c r="G11" s="81">
        <f t="shared" si="0"/>
        <v>0</v>
      </c>
      <c r="H11" s="81"/>
      <c r="I11" s="81"/>
      <c r="J11" s="81" t="s">
        <v>66</v>
      </c>
      <c r="K11" s="80">
        <f t="shared" si="1"/>
        <v>0</v>
      </c>
      <c r="L11" s="45"/>
      <c r="M11" s="45"/>
      <c r="N11" s="84"/>
      <c r="O11" s="45"/>
    </row>
    <row r="12" spans="1:19" s="10" customFormat="1" ht="15" x14ac:dyDescent="0.3">
      <c r="A12" s="85" t="s">
        <v>70</v>
      </c>
      <c r="B12" s="81"/>
      <c r="C12" s="81"/>
      <c r="D12" s="82"/>
      <c r="E12" s="82"/>
      <c r="F12" s="82"/>
      <c r="G12" s="81">
        <f t="shared" si="0"/>
        <v>0</v>
      </c>
      <c r="H12" s="81"/>
      <c r="I12" s="81"/>
      <c r="J12" s="81" t="s">
        <v>66</v>
      </c>
      <c r="K12" s="80">
        <f t="shared" si="1"/>
        <v>0</v>
      </c>
      <c r="L12" s="45"/>
      <c r="M12" s="45"/>
      <c r="N12" s="84"/>
      <c r="O12" s="45"/>
    </row>
    <row r="13" spans="1:19" s="10" customFormat="1" ht="15" x14ac:dyDescent="0.3">
      <c r="A13" s="83" t="s">
        <v>71</v>
      </c>
      <c r="B13" s="81"/>
      <c r="C13" s="81"/>
      <c r="D13" s="82"/>
      <c r="E13" s="82"/>
      <c r="F13" s="82"/>
      <c r="G13" s="81">
        <f t="shared" si="0"/>
        <v>0</v>
      </c>
      <c r="H13" s="81"/>
      <c r="I13" s="81"/>
      <c r="J13" s="81" t="s">
        <v>66</v>
      </c>
      <c r="K13" s="80">
        <f t="shared" si="1"/>
        <v>0</v>
      </c>
      <c r="L13" s="45"/>
      <c r="M13" s="45"/>
      <c r="N13" s="84"/>
      <c r="O13" s="45"/>
    </row>
    <row r="14" spans="1:19" s="10" customFormat="1" ht="15" x14ac:dyDescent="0.3">
      <c r="A14" s="83" t="s">
        <v>72</v>
      </c>
      <c r="B14" s="81"/>
      <c r="C14" s="81"/>
      <c r="D14" s="82"/>
      <c r="E14" s="82"/>
      <c r="F14" s="82"/>
      <c r="G14" s="81">
        <f t="shared" si="0"/>
        <v>0</v>
      </c>
      <c r="H14" s="81"/>
      <c r="I14" s="81"/>
      <c r="J14" s="81" t="s">
        <v>66</v>
      </c>
      <c r="K14" s="80">
        <f t="shared" si="1"/>
        <v>0</v>
      </c>
      <c r="L14" s="45"/>
      <c r="M14" s="45"/>
      <c r="N14" s="84"/>
      <c r="O14" s="45"/>
    </row>
    <row r="15" spans="1:19" s="10" customFormat="1" ht="30.15" x14ac:dyDescent="0.3">
      <c r="A15" s="83" t="s">
        <v>73</v>
      </c>
      <c r="B15" s="81"/>
      <c r="C15" s="81"/>
      <c r="D15" s="82"/>
      <c r="E15" s="82"/>
      <c r="F15" s="82"/>
      <c r="G15" s="81">
        <f t="shared" si="0"/>
        <v>0</v>
      </c>
      <c r="H15" s="81"/>
      <c r="I15" s="81"/>
      <c r="J15" s="81" t="s">
        <v>66</v>
      </c>
      <c r="K15" s="80">
        <f t="shared" si="1"/>
        <v>0</v>
      </c>
      <c r="L15" s="45"/>
      <c r="M15" s="45"/>
      <c r="N15" s="45"/>
      <c r="O15" s="45"/>
    </row>
    <row r="16" spans="1:19" s="10" customFormat="1" ht="15.75" thickBot="1" x14ac:dyDescent="0.35">
      <c r="A16" s="79" t="s">
        <v>74</v>
      </c>
      <c r="B16" s="78">
        <f t="shared" ref="B16:K16" si="2">SUM(B9:B15)</f>
        <v>0</v>
      </c>
      <c r="C16" s="78">
        <f t="shared" si="2"/>
        <v>0</v>
      </c>
      <c r="D16" s="78">
        <f t="shared" si="2"/>
        <v>0</v>
      </c>
      <c r="E16" s="78">
        <f t="shared" si="2"/>
        <v>0</v>
      </c>
      <c r="F16" s="78">
        <f t="shared" si="2"/>
        <v>0</v>
      </c>
      <c r="G16" s="78">
        <f t="shared" si="2"/>
        <v>0</v>
      </c>
      <c r="H16" s="78">
        <f t="shared" si="2"/>
        <v>0</v>
      </c>
      <c r="I16" s="78">
        <f t="shared" si="2"/>
        <v>0</v>
      </c>
      <c r="J16" s="78">
        <f t="shared" si="2"/>
        <v>0</v>
      </c>
      <c r="K16" s="77">
        <f t="shared" si="2"/>
        <v>0</v>
      </c>
      <c r="L16" s="45"/>
      <c r="M16" s="45"/>
      <c r="N16" s="76"/>
      <c r="O16" s="45"/>
    </row>
    <row r="17" spans="1:15" s="10" customFormat="1" ht="15" x14ac:dyDescent="0.3">
      <c r="A17" s="75"/>
      <c r="B17" s="74"/>
      <c r="C17" s="74"/>
      <c r="D17" s="74"/>
      <c r="E17" s="74"/>
      <c r="F17" s="74"/>
      <c r="G17" s="74"/>
      <c r="H17" s="74"/>
      <c r="I17" s="74"/>
      <c r="J17" s="74"/>
      <c r="K17" s="74"/>
      <c r="L17" s="45"/>
      <c r="M17" s="45"/>
      <c r="N17" s="45"/>
      <c r="O17" s="45"/>
    </row>
  </sheetData>
  <mergeCells count="5">
    <mergeCell ref="A1:K1"/>
    <mergeCell ref="A2:K2"/>
    <mergeCell ref="A3:K3"/>
    <mergeCell ref="A4:K4"/>
    <mergeCell ref="A6:K6"/>
  </mergeCells>
  <pageMargins left="0.7" right="0.7" top="0.75" bottom="0.75" header="0.3" footer="0.3"/>
  <pageSetup fitToHeight="0"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3"/>
  <sheetViews>
    <sheetView zoomScale="89" zoomScaleNormal="89" workbookViewId="0">
      <selection activeCell="A4" sqref="A4:O4"/>
    </sheetView>
  </sheetViews>
  <sheetFormatPr defaultColWidth="8.77734375" defaultRowHeight="14.4" x14ac:dyDescent="0.3"/>
  <cols>
    <col min="1" max="1" width="15.5546875" customWidth="1"/>
    <col min="2" max="13" width="12.77734375" customWidth="1"/>
    <col min="14" max="14" width="18.77734375" customWidth="1"/>
    <col min="15" max="15" width="50.5546875" customWidth="1"/>
  </cols>
  <sheetData>
    <row r="1" spans="1:19" ht="20.100000000000001" customHeight="1" x14ac:dyDescent="0.3">
      <c r="A1" s="109" t="s">
        <v>0</v>
      </c>
      <c r="B1" s="109"/>
      <c r="C1" s="109"/>
      <c r="D1" s="109"/>
      <c r="E1" s="109"/>
      <c r="F1" s="109"/>
      <c r="G1" s="109"/>
      <c r="H1" s="109"/>
      <c r="I1" s="109"/>
      <c r="J1" s="109"/>
      <c r="K1" s="109"/>
      <c r="L1" s="109"/>
      <c r="M1" s="109"/>
      <c r="N1" s="109"/>
      <c r="O1" s="109"/>
    </row>
    <row r="2" spans="1:19" ht="17.399999999999999" x14ac:dyDescent="0.3">
      <c r="A2" s="123" t="s">
        <v>75</v>
      </c>
      <c r="B2" s="123"/>
      <c r="C2" s="123"/>
      <c r="D2" s="123"/>
      <c r="E2" s="123"/>
      <c r="F2" s="123"/>
      <c r="G2" s="123"/>
      <c r="H2" s="123"/>
      <c r="I2" s="123"/>
      <c r="J2" s="123"/>
      <c r="K2" s="123"/>
      <c r="L2" s="123"/>
      <c r="M2" s="123"/>
      <c r="N2" s="123"/>
      <c r="O2" s="123"/>
    </row>
    <row r="3" spans="1:19" ht="17.25" customHeight="1" x14ac:dyDescent="0.3">
      <c r="A3" s="123" t="s">
        <v>142</v>
      </c>
      <c r="B3" s="123"/>
      <c r="C3" s="123"/>
      <c r="D3" s="123"/>
      <c r="E3" s="123"/>
      <c r="F3" s="123"/>
      <c r="G3" s="123"/>
      <c r="H3" s="123"/>
      <c r="I3" s="123"/>
      <c r="J3" s="123"/>
      <c r="K3" s="123"/>
      <c r="L3" s="123"/>
      <c r="M3" s="123"/>
      <c r="N3" s="123"/>
      <c r="O3" s="123"/>
    </row>
    <row r="4" spans="1:19" ht="14.55" customHeight="1" x14ac:dyDescent="0.3">
      <c r="A4" s="123" t="s">
        <v>150</v>
      </c>
      <c r="B4" s="123"/>
      <c r="C4" s="123"/>
      <c r="D4" s="123"/>
      <c r="E4" s="123"/>
      <c r="F4" s="123"/>
      <c r="G4" s="123"/>
      <c r="H4" s="123"/>
      <c r="I4" s="123"/>
      <c r="J4" s="123"/>
      <c r="K4" s="123"/>
      <c r="L4" s="123"/>
      <c r="M4" s="123"/>
      <c r="N4" s="123"/>
      <c r="O4" s="123"/>
    </row>
    <row r="5" spans="1:19" s="10" customFormat="1" ht="15" x14ac:dyDescent="0.3">
      <c r="A5" s="112" t="s">
        <v>2</v>
      </c>
      <c r="B5" s="112"/>
      <c r="C5" s="112"/>
      <c r="D5" s="112"/>
      <c r="E5" s="112"/>
      <c r="F5" s="112"/>
      <c r="G5" s="112"/>
      <c r="H5" s="112"/>
      <c r="I5" s="112"/>
      <c r="J5" s="112"/>
      <c r="K5" s="112"/>
      <c r="L5" s="112"/>
      <c r="M5" s="112"/>
      <c r="N5" s="112"/>
      <c r="O5" s="112"/>
    </row>
    <row r="6" spans="1:19" s="10" customFormat="1" ht="15" x14ac:dyDescent="0.3">
      <c r="A6" s="112" t="s">
        <v>3</v>
      </c>
      <c r="B6" s="112"/>
      <c r="C6" s="112"/>
      <c r="D6" s="112"/>
      <c r="E6" s="112"/>
      <c r="F6" s="112"/>
      <c r="G6" s="112"/>
      <c r="H6" s="112"/>
      <c r="I6" s="112"/>
      <c r="J6" s="112"/>
      <c r="K6" s="112"/>
      <c r="L6" s="112"/>
      <c r="M6" s="112"/>
      <c r="N6" s="112"/>
      <c r="O6" s="112"/>
    </row>
    <row r="7" spans="1:19" s="10" customFormat="1" ht="15" x14ac:dyDescent="0.3">
      <c r="A7" s="112" t="s">
        <v>76</v>
      </c>
      <c r="B7" s="112"/>
      <c r="C7" s="112"/>
      <c r="D7" s="112"/>
      <c r="E7" s="112"/>
      <c r="F7" s="112"/>
      <c r="G7" s="112"/>
      <c r="H7" s="112"/>
      <c r="I7" s="112"/>
      <c r="J7" s="112"/>
      <c r="K7" s="112"/>
      <c r="L7" s="112"/>
      <c r="M7" s="112"/>
      <c r="N7" s="112"/>
      <c r="O7" s="112"/>
    </row>
    <row r="8" spans="1:19" s="10" customFormat="1" ht="15" x14ac:dyDescent="0.3"/>
    <row r="9" spans="1:19" ht="19.05" thickBot="1" x14ac:dyDescent="0.35">
      <c r="A9" s="4" t="s">
        <v>77</v>
      </c>
      <c r="B9" s="3"/>
      <c r="C9" s="3"/>
      <c r="D9" s="3"/>
      <c r="E9" s="3"/>
      <c r="F9" s="3"/>
      <c r="G9" s="3"/>
      <c r="H9" s="3"/>
      <c r="I9" s="3"/>
      <c r="J9" s="3"/>
      <c r="K9" s="3"/>
      <c r="L9" s="3"/>
      <c r="M9" s="3"/>
      <c r="N9" s="3"/>
      <c r="O9" s="3"/>
    </row>
    <row r="10" spans="1:19" ht="70.5" customHeight="1" thickBot="1" x14ac:dyDescent="0.35">
      <c r="A10" s="1" t="s">
        <v>13</v>
      </c>
      <c r="B10" s="1" t="s">
        <v>14</v>
      </c>
      <c r="C10" s="1" t="s">
        <v>78</v>
      </c>
      <c r="D10" s="1" t="s">
        <v>79</v>
      </c>
      <c r="E10" s="1" t="s">
        <v>80</v>
      </c>
      <c r="F10" s="1" t="s">
        <v>81</v>
      </c>
      <c r="G10" s="1" t="s">
        <v>82</v>
      </c>
      <c r="H10" s="1" t="s">
        <v>18</v>
      </c>
      <c r="I10" s="1" t="s">
        <v>83</v>
      </c>
      <c r="J10" s="1" t="s">
        <v>21</v>
      </c>
      <c r="K10" s="1" t="s">
        <v>23</v>
      </c>
      <c r="L10" s="1" t="s">
        <v>26</v>
      </c>
      <c r="M10" s="16" t="s">
        <v>28</v>
      </c>
      <c r="N10" s="1" t="s">
        <v>9</v>
      </c>
      <c r="O10" s="1" t="s">
        <v>10</v>
      </c>
      <c r="P10" s="24"/>
      <c r="Q10" s="24"/>
      <c r="R10" s="24"/>
      <c r="S10" s="24"/>
    </row>
    <row r="23" spans="13:14" ht="15" x14ac:dyDescent="0.3">
      <c r="M23" t="s">
        <v>84</v>
      </c>
      <c r="N23" s="105">
        <f>SUM(N11:N22)</f>
        <v>0</v>
      </c>
    </row>
  </sheetData>
  <mergeCells count="7">
    <mergeCell ref="A7:O7"/>
    <mergeCell ref="A1:O1"/>
    <mergeCell ref="A2:O2"/>
    <mergeCell ref="A3:O3"/>
    <mergeCell ref="A4:O4"/>
    <mergeCell ref="A5:O5"/>
    <mergeCell ref="A6:O6"/>
  </mergeCells>
  <pageMargins left="0.7" right="0.7" top="0.5" bottom="0.5" header="0.3" footer="0.3"/>
  <pageSetup scale="36" fitToHeight="3" orientation="portrait" r:id="rId1"/>
  <headerFooter>
    <oddHeader>&amp;C&amp;"-,Bold"&amp;KFF0000DRAFT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L10"/>
  <sheetViews>
    <sheetView topLeftCell="A2" workbookViewId="0">
      <selection activeCell="A4" sqref="A4:E4"/>
    </sheetView>
  </sheetViews>
  <sheetFormatPr defaultColWidth="8.77734375" defaultRowHeight="14.4" x14ac:dyDescent="0.3"/>
  <cols>
    <col min="1" max="1" width="16.77734375" customWidth="1"/>
    <col min="2" max="2" width="63.21875" customWidth="1"/>
    <col min="3" max="3" width="22.5546875" customWidth="1"/>
    <col min="4" max="4" width="17.44140625" customWidth="1"/>
    <col min="5" max="5" width="46.21875" customWidth="1"/>
    <col min="7" max="7" width="11.44140625" customWidth="1"/>
  </cols>
  <sheetData>
    <row r="1" spans="1:38" ht="19.649999999999999" x14ac:dyDescent="0.3">
      <c r="A1" s="109" t="s">
        <v>0</v>
      </c>
      <c r="B1" s="109"/>
      <c r="C1" s="109"/>
      <c r="D1" s="109"/>
      <c r="E1" s="109"/>
      <c r="H1" s="103"/>
      <c r="L1" s="2"/>
    </row>
    <row r="2" spans="1:38" ht="34.35" customHeight="1" x14ac:dyDescent="0.4">
      <c r="A2" s="110" t="s">
        <v>1</v>
      </c>
      <c r="B2" s="110"/>
      <c r="C2" s="110"/>
      <c r="D2" s="110"/>
      <c r="E2" s="110"/>
    </row>
    <row r="3" spans="1:38" s="10" customFormat="1" ht="21.9" customHeight="1" x14ac:dyDescent="0.3">
      <c r="A3" s="111" t="s">
        <v>142</v>
      </c>
      <c r="B3" s="111"/>
      <c r="C3" s="111"/>
      <c r="D3" s="111"/>
      <c r="E3" s="111"/>
      <c r="H3"/>
      <c r="I3"/>
      <c r="J3"/>
      <c r="K3"/>
      <c r="L3"/>
      <c r="M3"/>
    </row>
    <row r="4" spans="1:38" s="10" customFormat="1" ht="17.100000000000001" x14ac:dyDescent="0.3">
      <c r="A4" s="111" t="s">
        <v>150</v>
      </c>
      <c r="B4" s="111"/>
      <c r="C4" s="111"/>
      <c r="D4" s="111"/>
      <c r="E4" s="111"/>
      <c r="H4"/>
      <c r="I4"/>
      <c r="J4"/>
      <c r="K4"/>
      <c r="L4"/>
      <c r="M4"/>
    </row>
    <row r="5" spans="1:38" s="11" customFormat="1" ht="17.25" customHeight="1" x14ac:dyDescent="0.3">
      <c r="A5" s="112" t="s">
        <v>2</v>
      </c>
      <c r="B5" s="112"/>
      <c r="C5" s="112"/>
      <c r="D5" s="112"/>
      <c r="E5" s="112"/>
      <c r="F5" s="14"/>
      <c r="G5" s="14"/>
      <c r="H5" s="10"/>
      <c r="I5" s="10"/>
      <c r="J5" s="10"/>
      <c r="K5" s="10"/>
      <c r="L5" s="10"/>
      <c r="M5" s="10"/>
      <c r="N5" s="14"/>
      <c r="O5" s="10"/>
      <c r="P5" s="14"/>
      <c r="Q5" s="10"/>
      <c r="R5" s="10"/>
      <c r="S5" s="10"/>
      <c r="T5" s="10"/>
      <c r="U5" s="10"/>
      <c r="V5" s="10"/>
      <c r="W5" s="10"/>
      <c r="X5" s="10"/>
      <c r="Y5" s="10"/>
      <c r="Z5" s="10"/>
      <c r="AA5" s="10"/>
      <c r="AB5" s="10"/>
      <c r="AC5" s="10"/>
      <c r="AD5" s="10"/>
      <c r="AE5" s="10"/>
      <c r="AF5" s="10"/>
      <c r="AG5" s="10"/>
      <c r="AH5" s="10"/>
      <c r="AI5" s="10"/>
      <c r="AJ5" s="10"/>
      <c r="AK5" s="10"/>
      <c r="AL5" s="10"/>
    </row>
    <row r="6" spans="1:38" s="11" customFormat="1" ht="17.25" customHeight="1" x14ac:dyDescent="0.3">
      <c r="A6" s="112" t="s">
        <v>3</v>
      </c>
      <c r="B6" s="112"/>
      <c r="C6" s="112"/>
      <c r="D6" s="112"/>
      <c r="E6" s="112"/>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1" customFormat="1" ht="17.25" customHeight="1" x14ac:dyDescent="0.3">
      <c r="A7" s="112" t="s">
        <v>76</v>
      </c>
      <c r="B7" s="112"/>
      <c r="C7" s="112"/>
      <c r="D7" s="112"/>
      <c r="E7" s="112"/>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s="10" customFormat="1" ht="15" x14ac:dyDescent="0.3"/>
    <row r="9" spans="1:38" ht="19.05" thickBot="1" x14ac:dyDescent="0.35">
      <c r="A9" s="4" t="s">
        <v>85</v>
      </c>
      <c r="B9" s="3"/>
      <c r="C9" s="3"/>
    </row>
    <row r="10" spans="1:38" ht="54" customHeight="1" thickBot="1" x14ac:dyDescent="0.35">
      <c r="A10" s="1" t="s">
        <v>13</v>
      </c>
      <c r="B10" s="1" t="s">
        <v>14</v>
      </c>
      <c r="C10" s="1" t="s">
        <v>86</v>
      </c>
      <c r="D10" s="1" t="s">
        <v>9</v>
      </c>
      <c r="E10" s="1" t="s">
        <v>10</v>
      </c>
      <c r="F10" s="5"/>
      <c r="G10" s="5"/>
      <c r="H10" s="5"/>
      <c r="I10" s="5"/>
      <c r="J10" s="5"/>
      <c r="K10" s="5"/>
      <c r="L10" s="5"/>
      <c r="M10" s="6"/>
      <c r="N10" s="6"/>
      <c r="O10" s="6"/>
      <c r="P10" s="6"/>
      <c r="Q10" s="6"/>
      <c r="R10" s="6"/>
      <c r="S10" s="6"/>
      <c r="T10" s="6"/>
      <c r="U10" s="6"/>
      <c r="V10" s="6"/>
    </row>
  </sheetData>
  <mergeCells count="7">
    <mergeCell ref="A5:E5"/>
    <mergeCell ref="A6:E6"/>
    <mergeCell ref="A7:E7"/>
    <mergeCell ref="A1:E1"/>
    <mergeCell ref="A2:E2"/>
    <mergeCell ref="A3:E3"/>
    <mergeCell ref="A4:E4"/>
  </mergeCells>
  <pageMargins left="0.7" right="0.7" top="0.75" bottom="0.75" header="0.3" footer="0.3"/>
  <pageSetup orientation="portrait" r:id="rId1"/>
  <headerFooter>
    <oddHeader>&amp;C&amp;"-,Bold"&amp;12&amp;KFF0000DRAFT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17"/>
  <sheetViews>
    <sheetView workbookViewId="0">
      <selection activeCell="A4" sqref="A4:J4"/>
    </sheetView>
  </sheetViews>
  <sheetFormatPr defaultColWidth="8.77734375" defaultRowHeight="14.4" x14ac:dyDescent="0.3"/>
  <cols>
    <col min="1" max="1" width="13.44140625" customWidth="1"/>
    <col min="2" max="2" width="63.21875" customWidth="1"/>
    <col min="3" max="3" width="13.5546875" customWidth="1"/>
    <col min="4" max="5" width="14.44140625" customWidth="1"/>
    <col min="6" max="6" width="15" customWidth="1"/>
    <col min="7" max="8" width="17.21875" customWidth="1"/>
    <col min="9" max="9" width="17.5546875" customWidth="1"/>
    <col min="10" max="10" width="17.77734375" customWidth="1"/>
    <col min="11" max="11" width="17.5546875" customWidth="1"/>
    <col min="12" max="12" width="49.21875" customWidth="1"/>
  </cols>
  <sheetData>
    <row r="1" spans="1:39" s="10" customFormat="1" ht="19.649999999999999" x14ac:dyDescent="0.3">
      <c r="A1" s="109" t="s">
        <v>0</v>
      </c>
      <c r="B1" s="109"/>
      <c r="C1" s="109"/>
      <c r="D1" s="109"/>
      <c r="E1" s="109"/>
      <c r="F1" s="109"/>
      <c r="G1" s="109"/>
      <c r="H1" s="109"/>
      <c r="I1" s="109"/>
      <c r="J1" s="109"/>
      <c r="L1" s="13"/>
    </row>
    <row r="2" spans="1:39" s="10" customFormat="1" ht="34.35" customHeight="1" x14ac:dyDescent="0.4">
      <c r="A2" s="110" t="s">
        <v>1</v>
      </c>
      <c r="B2" s="110"/>
      <c r="C2" s="110"/>
      <c r="D2" s="110"/>
      <c r="E2" s="110"/>
      <c r="F2" s="110"/>
      <c r="G2" s="110"/>
      <c r="H2" s="110"/>
      <c r="I2" s="110"/>
      <c r="J2" s="110"/>
    </row>
    <row r="3" spans="1:39" s="10" customFormat="1" ht="17.100000000000001" x14ac:dyDescent="0.3">
      <c r="A3" s="111" t="s">
        <v>142</v>
      </c>
      <c r="B3" s="111"/>
      <c r="C3" s="111"/>
      <c r="D3" s="111"/>
      <c r="E3" s="111"/>
      <c r="F3" s="111"/>
      <c r="G3" s="111"/>
      <c r="H3" s="111"/>
      <c r="I3" s="111"/>
      <c r="J3" s="111"/>
    </row>
    <row r="4" spans="1:39" s="10" customFormat="1" ht="17.25" customHeight="1" x14ac:dyDescent="0.3">
      <c r="A4" s="111" t="s">
        <v>150</v>
      </c>
      <c r="B4" s="111"/>
      <c r="C4" s="111"/>
      <c r="D4" s="111"/>
      <c r="E4" s="111"/>
      <c r="F4" s="111"/>
      <c r="G4" s="111"/>
      <c r="H4" s="111"/>
      <c r="I4" s="111"/>
      <c r="J4" s="111"/>
    </row>
    <row r="5" spans="1:39" s="10" customFormat="1" ht="15" x14ac:dyDescent="0.3">
      <c r="A5" s="112" t="s">
        <v>2</v>
      </c>
      <c r="B5" s="112"/>
      <c r="C5" s="112"/>
      <c r="D5" s="112"/>
      <c r="E5" s="112"/>
      <c r="F5" s="112"/>
      <c r="G5" s="112"/>
      <c r="H5" s="112"/>
      <c r="I5" s="112"/>
      <c r="J5" s="112"/>
    </row>
    <row r="6" spans="1:39" s="10" customFormat="1" ht="28.5" customHeight="1" x14ac:dyDescent="0.3">
      <c r="A6" s="125" t="s">
        <v>148</v>
      </c>
      <c r="B6" s="125"/>
      <c r="C6" s="125"/>
      <c r="D6" s="125"/>
      <c r="E6" s="125"/>
      <c r="F6" s="125"/>
      <c r="G6" s="125"/>
      <c r="H6" s="125"/>
      <c r="I6" s="125"/>
      <c r="J6" s="104"/>
    </row>
    <row r="7" spans="1:39" s="10" customFormat="1" ht="15.75" customHeight="1" x14ac:dyDescent="0.3">
      <c r="A7" s="124" t="s">
        <v>87</v>
      </c>
      <c r="B7" s="124"/>
      <c r="C7" s="124"/>
      <c r="D7" s="124"/>
      <c r="E7" s="124"/>
      <c r="F7" s="124"/>
      <c r="G7" s="124"/>
      <c r="H7" s="124"/>
      <c r="I7" s="124"/>
      <c r="J7" s="124"/>
    </row>
    <row r="8" spans="1:39" s="11" customFormat="1" ht="17.25" customHeight="1" x14ac:dyDescent="0.3">
      <c r="A8" s="112" t="s">
        <v>3</v>
      </c>
      <c r="B8" s="112"/>
      <c r="C8" s="112"/>
      <c r="D8" s="112"/>
      <c r="E8" s="112"/>
      <c r="F8" s="112"/>
      <c r="G8" s="112"/>
      <c r="H8" s="112"/>
      <c r="I8" s="112"/>
      <c r="J8" s="112"/>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9" s="11" customFormat="1" ht="17.25" customHeight="1" x14ac:dyDescent="0.3">
      <c r="A9" s="112" t="s">
        <v>76</v>
      </c>
      <c r="B9" s="112"/>
      <c r="C9" s="112"/>
      <c r="D9" s="112"/>
      <c r="E9" s="112"/>
      <c r="F9" s="112"/>
      <c r="G9" s="112"/>
      <c r="H9" s="112"/>
      <c r="I9" s="112"/>
      <c r="J9" s="11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9" s="11" customFormat="1" ht="30" customHeight="1" x14ac:dyDescent="0.3">
      <c r="A10" s="112" t="s">
        <v>88</v>
      </c>
      <c r="B10" s="112"/>
      <c r="C10" s="112"/>
      <c r="D10" s="112"/>
      <c r="E10" s="112"/>
      <c r="F10" s="112"/>
      <c r="G10" s="112"/>
      <c r="H10" s="112"/>
      <c r="I10" s="112"/>
      <c r="J10" s="112"/>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39" s="11" customFormat="1" ht="17.25" customHeight="1" x14ac:dyDescent="0.3">
      <c r="A11" s="1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9" ht="19.05" thickBot="1" x14ac:dyDescent="0.35">
      <c r="A12" s="4" t="s">
        <v>89</v>
      </c>
      <c r="B12" s="3"/>
      <c r="C12" s="25"/>
      <c r="D12" s="3"/>
      <c r="E12" s="3"/>
      <c r="F12" s="3"/>
      <c r="G12" s="3"/>
      <c r="H12" s="3"/>
      <c r="I12" s="3"/>
      <c r="J12" s="3"/>
    </row>
    <row r="13" spans="1:39" ht="49.8" customHeight="1" thickBot="1" x14ac:dyDescent="0.35">
      <c r="A13" s="1" t="s">
        <v>13</v>
      </c>
      <c r="B13" s="1" t="s">
        <v>14</v>
      </c>
      <c r="C13" s="16" t="s">
        <v>7</v>
      </c>
      <c r="D13" s="1" t="s">
        <v>90</v>
      </c>
      <c r="E13" s="1" t="s">
        <v>91</v>
      </c>
      <c r="F13" s="1" t="s">
        <v>92</v>
      </c>
      <c r="G13" s="12" t="s">
        <v>93</v>
      </c>
      <c r="H13" s="16" t="s">
        <v>94</v>
      </c>
      <c r="I13" s="1" t="s">
        <v>9</v>
      </c>
      <c r="J13" s="16" t="s">
        <v>10</v>
      </c>
      <c r="K13" s="5"/>
      <c r="L13" s="5"/>
      <c r="M13" s="5"/>
      <c r="N13" s="5"/>
      <c r="O13" s="5"/>
      <c r="P13" s="5"/>
      <c r="Q13" s="6"/>
      <c r="R13" s="6"/>
      <c r="S13" s="6"/>
    </row>
    <row r="14" spans="1:39" ht="15" x14ac:dyDescent="0.3">
      <c r="H14" s="9"/>
    </row>
    <row r="17" spans="6:6" ht="15" x14ac:dyDescent="0.3">
      <c r="F17" s="7"/>
    </row>
  </sheetData>
  <mergeCells count="10">
    <mergeCell ref="A9:J9"/>
    <mergeCell ref="A10:J10"/>
    <mergeCell ref="A5:J5"/>
    <mergeCell ref="A7:J7"/>
    <mergeCell ref="A1:J1"/>
    <mergeCell ref="A2:J2"/>
    <mergeCell ref="A3:J3"/>
    <mergeCell ref="A4:J4"/>
    <mergeCell ref="A8:J8"/>
    <mergeCell ref="A6:I6"/>
  </mergeCells>
  <pageMargins left="0.7" right="0.7" top="0.75" bottom="0.75" header="0.3" footer="0.3"/>
  <pageSetup orientation="portrait" r:id="rId1"/>
  <headerFooter>
    <oddHeader>&amp;C&amp;"-,Bold"&amp;12&amp;KFF0000DRAFT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N17"/>
  <sheetViews>
    <sheetView zoomScale="82" zoomScaleNormal="82" workbookViewId="0">
      <selection activeCell="A4" sqref="A4:M4"/>
    </sheetView>
  </sheetViews>
  <sheetFormatPr defaultColWidth="8.77734375" defaultRowHeight="14.4" x14ac:dyDescent="0.3"/>
  <cols>
    <col min="1" max="1" width="13.44140625" customWidth="1"/>
    <col min="2" max="2" width="63.21875" customWidth="1"/>
    <col min="3" max="3" width="18.21875" customWidth="1"/>
    <col min="4" max="5" width="14.44140625" customWidth="1"/>
    <col min="6" max="7" width="15" customWidth="1"/>
    <col min="8" max="9" width="17.21875" customWidth="1"/>
    <col min="10" max="12" width="17.5546875" customWidth="1"/>
    <col min="13" max="13" width="49.21875" customWidth="1"/>
  </cols>
  <sheetData>
    <row r="1" spans="1:40" s="10" customFormat="1" ht="19.649999999999999" x14ac:dyDescent="0.3">
      <c r="A1" s="109" t="s">
        <v>0</v>
      </c>
      <c r="B1" s="109"/>
      <c r="C1" s="109"/>
      <c r="D1" s="109"/>
      <c r="E1" s="109"/>
      <c r="F1" s="109"/>
      <c r="G1" s="109"/>
      <c r="H1" s="109"/>
      <c r="I1" s="109"/>
      <c r="J1" s="109"/>
      <c r="K1" s="109"/>
      <c r="L1" s="109"/>
      <c r="M1" s="109"/>
    </row>
    <row r="2" spans="1:40" s="10" customFormat="1" ht="17.399999999999999" x14ac:dyDescent="0.4">
      <c r="A2" s="110" t="s">
        <v>1</v>
      </c>
      <c r="B2" s="110"/>
      <c r="C2" s="110"/>
      <c r="D2" s="110"/>
      <c r="E2" s="110"/>
      <c r="F2" s="110"/>
      <c r="G2" s="110"/>
      <c r="H2" s="110"/>
      <c r="I2" s="110"/>
      <c r="J2" s="110"/>
      <c r="K2" s="110"/>
      <c r="L2" s="110"/>
      <c r="M2" s="110"/>
    </row>
    <row r="3" spans="1:40" s="10" customFormat="1" ht="17.100000000000001" x14ac:dyDescent="0.3">
      <c r="A3" s="111" t="s">
        <v>142</v>
      </c>
      <c r="B3" s="111"/>
      <c r="C3" s="111"/>
      <c r="D3" s="111"/>
      <c r="E3" s="111"/>
      <c r="F3" s="111"/>
      <c r="G3" s="111"/>
      <c r="H3" s="111"/>
      <c r="I3" s="111"/>
      <c r="J3" s="111"/>
      <c r="K3" s="111"/>
      <c r="L3" s="111"/>
      <c r="M3" s="111"/>
    </row>
    <row r="4" spans="1:40" s="10" customFormat="1" ht="17.25" customHeight="1" x14ac:dyDescent="0.3">
      <c r="A4" s="111" t="s">
        <v>150</v>
      </c>
      <c r="B4" s="111"/>
      <c r="C4" s="111"/>
      <c r="D4" s="111"/>
      <c r="E4" s="111"/>
      <c r="F4" s="111"/>
      <c r="G4" s="111"/>
      <c r="H4" s="111"/>
      <c r="I4" s="111"/>
      <c r="J4" s="111"/>
      <c r="K4" s="111"/>
      <c r="L4" s="111"/>
      <c r="M4" s="111"/>
    </row>
    <row r="5" spans="1:40" s="10" customFormat="1" ht="15" x14ac:dyDescent="0.3">
      <c r="A5" s="112" t="s">
        <v>2</v>
      </c>
      <c r="B5" s="112"/>
      <c r="C5" s="112"/>
      <c r="D5" s="112"/>
      <c r="E5" s="112"/>
      <c r="F5" s="112"/>
      <c r="G5" s="112"/>
      <c r="H5" s="112"/>
      <c r="I5" s="112"/>
      <c r="J5" s="112"/>
      <c r="K5" s="112"/>
      <c r="L5" s="112"/>
      <c r="M5" s="112"/>
    </row>
    <row r="6" spans="1:40" s="10" customFormat="1" ht="32.25" customHeight="1" x14ac:dyDescent="0.3">
      <c r="A6" s="125" t="s">
        <v>149</v>
      </c>
      <c r="B6" s="125"/>
      <c r="C6" s="125"/>
      <c r="D6" s="125"/>
      <c r="E6" s="125"/>
      <c r="F6" s="125"/>
      <c r="G6" s="125"/>
      <c r="H6" s="125"/>
      <c r="I6" s="125"/>
      <c r="J6" s="125"/>
      <c r="K6" s="125"/>
      <c r="L6" s="125"/>
      <c r="M6" s="102"/>
    </row>
    <row r="7" spans="1:40" s="10" customFormat="1" ht="15" x14ac:dyDescent="0.3">
      <c r="A7" s="112" t="s">
        <v>87</v>
      </c>
      <c r="B7" s="112"/>
      <c r="C7" s="112"/>
      <c r="D7" s="112"/>
      <c r="E7" s="112"/>
      <c r="F7" s="112"/>
      <c r="G7" s="112"/>
      <c r="H7" s="112"/>
      <c r="I7" s="112"/>
      <c r="J7" s="112"/>
      <c r="K7" s="112"/>
      <c r="L7" s="112"/>
      <c r="M7" s="112"/>
    </row>
    <row r="8" spans="1:40" s="11" customFormat="1" ht="17.25" customHeight="1" x14ac:dyDescent="0.3">
      <c r="A8" s="112" t="s">
        <v>3</v>
      </c>
      <c r="B8" s="112"/>
      <c r="C8" s="112"/>
      <c r="D8" s="112"/>
      <c r="E8" s="112"/>
      <c r="F8" s="112"/>
      <c r="G8" s="112"/>
      <c r="H8" s="112"/>
      <c r="I8" s="112"/>
      <c r="J8" s="112"/>
      <c r="K8" s="112"/>
      <c r="L8" s="112"/>
      <c r="M8" s="112"/>
      <c r="N8" s="10"/>
      <c r="O8" s="10"/>
      <c r="P8" s="10"/>
      <c r="Q8" s="10"/>
      <c r="R8" s="10"/>
      <c r="S8" s="10"/>
      <c r="T8" s="10"/>
      <c r="U8" s="10"/>
      <c r="V8" s="10"/>
      <c r="W8" s="10"/>
      <c r="X8" s="10"/>
      <c r="Y8" s="10"/>
      <c r="Z8" s="10"/>
      <c r="AA8" s="10"/>
      <c r="AB8" s="10"/>
      <c r="AC8" s="10"/>
      <c r="AD8" s="10"/>
      <c r="AE8" s="10"/>
      <c r="AF8" s="10"/>
      <c r="AG8" s="10"/>
      <c r="AH8" s="10"/>
      <c r="AI8" s="10"/>
      <c r="AJ8" s="10"/>
      <c r="AK8" s="10"/>
      <c r="AL8" s="10"/>
      <c r="AM8" s="10"/>
    </row>
    <row r="9" spans="1:40" s="11" customFormat="1" ht="17.25" customHeight="1" x14ac:dyDescent="0.3">
      <c r="A9" s="112" t="s">
        <v>76</v>
      </c>
      <c r="B9" s="112"/>
      <c r="C9" s="112"/>
      <c r="D9" s="112"/>
      <c r="E9" s="112"/>
      <c r="F9" s="112"/>
      <c r="G9" s="112"/>
      <c r="H9" s="112"/>
      <c r="I9" s="112"/>
      <c r="J9" s="112"/>
      <c r="K9" s="112"/>
      <c r="L9" s="112"/>
      <c r="M9" s="112"/>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40" s="11" customFormat="1" ht="15" x14ac:dyDescent="0.3">
      <c r="A10" s="112" t="s">
        <v>95</v>
      </c>
      <c r="B10" s="112"/>
      <c r="C10" s="112"/>
      <c r="D10" s="112"/>
      <c r="E10" s="112"/>
      <c r="F10" s="112"/>
      <c r="G10" s="112"/>
      <c r="H10" s="112"/>
      <c r="I10" s="112"/>
      <c r="J10" s="112"/>
      <c r="K10" s="112"/>
      <c r="L10" s="112"/>
      <c r="M10" s="112"/>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row>
    <row r="12" spans="1:40" ht="19.05" thickBot="1" x14ac:dyDescent="0.35">
      <c r="A12" s="4" t="s">
        <v>96</v>
      </c>
      <c r="B12" s="3"/>
      <c r="C12" s="25"/>
      <c r="D12" s="3"/>
      <c r="E12" s="3"/>
      <c r="F12" s="3"/>
      <c r="G12" s="3"/>
      <c r="H12" s="3"/>
      <c r="I12" s="3"/>
      <c r="J12" s="3"/>
      <c r="K12" s="3"/>
      <c r="L12" s="3"/>
      <c r="M12" s="3"/>
    </row>
    <row r="13" spans="1:40" ht="49.8" customHeight="1" thickBot="1" x14ac:dyDescent="0.35">
      <c r="A13" s="1" t="s">
        <v>13</v>
      </c>
      <c r="B13" s="1" t="s">
        <v>14</v>
      </c>
      <c r="C13" s="16" t="s">
        <v>7</v>
      </c>
      <c r="D13" s="1" t="s">
        <v>90</v>
      </c>
      <c r="E13" s="1" t="s">
        <v>91</v>
      </c>
      <c r="F13" s="1" t="s">
        <v>92</v>
      </c>
      <c r="G13" s="1" t="s">
        <v>82</v>
      </c>
      <c r="H13" s="1" t="s">
        <v>21</v>
      </c>
      <c r="I13" s="1" t="s">
        <v>23</v>
      </c>
      <c r="J13" s="1" t="s">
        <v>26</v>
      </c>
      <c r="K13" s="1" t="s">
        <v>97</v>
      </c>
      <c r="L13" s="1" t="s">
        <v>9</v>
      </c>
      <c r="M13" s="1" t="s">
        <v>10</v>
      </c>
      <c r="N13" s="5"/>
      <c r="O13" s="5"/>
      <c r="P13" s="5"/>
      <c r="Q13" s="5"/>
      <c r="R13" s="5"/>
      <c r="S13" s="5"/>
      <c r="T13" s="6"/>
      <c r="U13" s="6"/>
      <c r="V13" s="6"/>
    </row>
    <row r="14" spans="1:40" ht="15" x14ac:dyDescent="0.3">
      <c r="J14" s="9"/>
      <c r="K14" s="9"/>
    </row>
    <row r="17" spans="6:7" ht="15" x14ac:dyDescent="0.3">
      <c r="F17" s="7"/>
      <c r="G17" s="7"/>
    </row>
  </sheetData>
  <mergeCells count="10">
    <mergeCell ref="A7:M7"/>
    <mergeCell ref="A8:M8"/>
    <mergeCell ref="A9:M9"/>
    <mergeCell ref="A10:M10"/>
    <mergeCell ref="A1:M1"/>
    <mergeCell ref="A2:M2"/>
    <mergeCell ref="A3:M3"/>
    <mergeCell ref="A4:M4"/>
    <mergeCell ref="A5:M5"/>
    <mergeCell ref="A6:L6"/>
  </mergeCells>
  <pageMargins left="0.7" right="0.7" top="0.75" bottom="0.75" header="0.3" footer="0.3"/>
  <pageSetup orientation="portrait" r:id="rId1"/>
  <headerFooter>
    <oddHeader>&amp;C&amp;"-,Bold"&amp;12&amp;KFF0000DRAFT</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B98"/>
  <sheetViews>
    <sheetView zoomScale="75" zoomScaleNormal="75" workbookViewId="0">
      <pane ySplit="3" topLeftCell="A86" activePane="bottomLeft" state="frozen"/>
      <selection activeCell="A4" sqref="A4:O4"/>
      <selection pane="bottomLeft" sqref="A1:B1"/>
    </sheetView>
  </sheetViews>
  <sheetFormatPr defaultRowHeight="14.4" x14ac:dyDescent="0.3"/>
  <cols>
    <col min="1" max="1" width="44.77734375" style="19" customWidth="1"/>
    <col min="2" max="2" width="64.5546875" style="22" bestFit="1" customWidth="1"/>
  </cols>
  <sheetData>
    <row r="1" spans="1:2" ht="30" customHeight="1" thickBot="1" x14ac:dyDescent="0.35">
      <c r="A1" s="126" t="s">
        <v>150</v>
      </c>
      <c r="B1" s="126"/>
    </row>
    <row r="2" spans="1:2" ht="15" customHeight="1" x14ac:dyDescent="0.3">
      <c r="A2" s="127" t="s">
        <v>98</v>
      </c>
      <c r="B2" s="128"/>
    </row>
    <row r="3" spans="1:2" ht="15" x14ac:dyDescent="0.3">
      <c r="A3" s="20" t="s">
        <v>99</v>
      </c>
      <c r="B3" s="21" t="s">
        <v>100</v>
      </c>
    </row>
    <row r="4" spans="1:2" ht="15" x14ac:dyDescent="0.3">
      <c r="A4" s="129" t="s">
        <v>101</v>
      </c>
      <c r="B4" s="129"/>
    </row>
    <row r="5" spans="1:2" ht="30.15" x14ac:dyDescent="0.3">
      <c r="A5" s="96" t="s">
        <v>102</v>
      </c>
      <c r="B5" s="97"/>
    </row>
    <row r="6" spans="1:2" ht="90.3" x14ac:dyDescent="0.3">
      <c r="A6" s="96" t="s">
        <v>7</v>
      </c>
      <c r="B6" s="97" t="s">
        <v>103</v>
      </c>
    </row>
    <row r="7" spans="1:2" ht="30.15" x14ac:dyDescent="0.3">
      <c r="A7" s="96" t="s">
        <v>8</v>
      </c>
      <c r="B7" s="97"/>
    </row>
    <row r="8" spans="1:2" ht="30.15" x14ac:dyDescent="0.3">
      <c r="A8" s="96" t="s">
        <v>9</v>
      </c>
      <c r="B8" s="97"/>
    </row>
    <row r="9" spans="1:2" ht="15" x14ac:dyDescent="0.3">
      <c r="A9" s="96" t="s">
        <v>10</v>
      </c>
      <c r="B9" s="97"/>
    </row>
    <row r="10" spans="1:2" ht="15" x14ac:dyDescent="0.3">
      <c r="A10" s="130" t="s">
        <v>104</v>
      </c>
      <c r="B10" s="131"/>
    </row>
    <row r="11" spans="1:2" ht="15" x14ac:dyDescent="0.3">
      <c r="A11" s="96" t="s">
        <v>13</v>
      </c>
      <c r="B11" s="98"/>
    </row>
    <row r="12" spans="1:2" ht="30.15" x14ac:dyDescent="0.3">
      <c r="A12" s="96" t="s">
        <v>14</v>
      </c>
      <c r="B12" s="99" t="s">
        <v>105</v>
      </c>
    </row>
    <row r="13" spans="1:2" ht="135.44999999999999" x14ac:dyDescent="0.3">
      <c r="A13" s="96" t="s">
        <v>15</v>
      </c>
      <c r="B13" s="100" t="s">
        <v>106</v>
      </c>
    </row>
    <row r="14" spans="1:2" ht="105.45" x14ac:dyDescent="0.3">
      <c r="A14" s="96" t="s">
        <v>16</v>
      </c>
      <c r="B14" s="99" t="s">
        <v>107</v>
      </c>
    </row>
    <row r="15" spans="1:2" ht="30.15" x14ac:dyDescent="0.3">
      <c r="A15" s="96" t="s">
        <v>17</v>
      </c>
      <c r="B15" s="99"/>
    </row>
    <row r="16" spans="1:2" ht="30.15" x14ac:dyDescent="0.3">
      <c r="A16" s="96" t="s">
        <v>18</v>
      </c>
      <c r="B16" s="99"/>
    </row>
    <row r="17" spans="1:2" ht="15" x14ac:dyDescent="0.3">
      <c r="A17" s="96" t="s">
        <v>19</v>
      </c>
      <c r="B17" s="99"/>
    </row>
    <row r="18" spans="1:2" ht="15" x14ac:dyDescent="0.3">
      <c r="A18" s="96" t="s">
        <v>20</v>
      </c>
      <c r="B18" s="99"/>
    </row>
    <row r="19" spans="1:2" ht="30.15" x14ac:dyDescent="0.3">
      <c r="A19" s="96" t="s">
        <v>21</v>
      </c>
      <c r="B19" s="99"/>
    </row>
    <row r="20" spans="1:2" ht="30.15" x14ac:dyDescent="0.3">
      <c r="A20" s="96" t="s">
        <v>22</v>
      </c>
      <c r="B20" s="95"/>
    </row>
    <row r="21" spans="1:2" ht="30.15" x14ac:dyDescent="0.3">
      <c r="A21" s="96" t="s">
        <v>23</v>
      </c>
      <c r="B21" s="95"/>
    </row>
    <row r="22" spans="1:2" ht="45.15" x14ac:dyDescent="0.3">
      <c r="A22" s="96" t="s">
        <v>24</v>
      </c>
      <c r="B22" s="95"/>
    </row>
    <row r="23" spans="1:2" ht="45.15" x14ac:dyDescent="0.3">
      <c r="A23" s="96" t="s">
        <v>25</v>
      </c>
      <c r="B23" s="95"/>
    </row>
    <row r="24" spans="1:2" ht="45.15" x14ac:dyDescent="0.3">
      <c r="A24" s="69" t="s">
        <v>26</v>
      </c>
      <c r="B24" s="95"/>
    </row>
    <row r="25" spans="1:2" ht="15" x14ac:dyDescent="0.3">
      <c r="A25" s="69" t="s">
        <v>27</v>
      </c>
      <c r="B25" s="95"/>
    </row>
    <row r="26" spans="1:2" ht="30.15" x14ac:dyDescent="0.3">
      <c r="A26" s="96" t="s">
        <v>28</v>
      </c>
      <c r="B26" s="95"/>
    </row>
    <row r="27" spans="1:2" ht="30.15" x14ac:dyDescent="0.3">
      <c r="A27" s="96" t="s">
        <v>9</v>
      </c>
      <c r="B27" s="95"/>
    </row>
    <row r="28" spans="1:2" ht="15" x14ac:dyDescent="0.3">
      <c r="A28" s="96" t="s">
        <v>10</v>
      </c>
      <c r="B28" s="95"/>
    </row>
    <row r="29" spans="1:2" ht="15" x14ac:dyDescent="0.3">
      <c r="A29" s="129" t="s">
        <v>108</v>
      </c>
      <c r="B29" s="129"/>
    </row>
    <row r="30" spans="1:2" ht="45.15" x14ac:dyDescent="0.3">
      <c r="A30" s="69" t="s">
        <v>32</v>
      </c>
      <c r="B30" s="97" t="s">
        <v>109</v>
      </c>
    </row>
    <row r="31" spans="1:2" ht="15" x14ac:dyDescent="0.3">
      <c r="A31" s="69" t="s">
        <v>33</v>
      </c>
      <c r="B31" s="97"/>
    </row>
    <row r="32" spans="1:2" ht="30.15" x14ac:dyDescent="0.3">
      <c r="A32" s="69" t="s">
        <v>34</v>
      </c>
      <c r="B32" s="97"/>
    </row>
    <row r="33" spans="1:2" ht="30.15" x14ac:dyDescent="0.3">
      <c r="A33" s="69" t="s">
        <v>35</v>
      </c>
      <c r="B33" s="97"/>
    </row>
    <row r="34" spans="1:2" ht="45.15" x14ac:dyDescent="0.3">
      <c r="A34" s="69" t="s">
        <v>36</v>
      </c>
      <c r="B34" s="97"/>
    </row>
    <row r="35" spans="1:2" ht="45.15" x14ac:dyDescent="0.3">
      <c r="A35" s="69" t="s">
        <v>37</v>
      </c>
      <c r="B35" s="97"/>
    </row>
    <row r="36" spans="1:2" ht="31.5" x14ac:dyDescent="0.3">
      <c r="A36" s="69" t="s">
        <v>38</v>
      </c>
      <c r="B36" s="97"/>
    </row>
    <row r="37" spans="1:2" ht="45.15" x14ac:dyDescent="0.3">
      <c r="A37" s="69" t="s">
        <v>39</v>
      </c>
      <c r="B37" s="97"/>
    </row>
    <row r="38" spans="1:2" ht="90.3" x14ac:dyDescent="0.3">
      <c r="A38" s="69" t="s">
        <v>40</v>
      </c>
      <c r="B38" s="97" t="s">
        <v>110</v>
      </c>
    </row>
    <row r="39" spans="1:2" ht="46.5" x14ac:dyDescent="0.3">
      <c r="A39" s="69" t="s">
        <v>41</v>
      </c>
      <c r="B39" s="97"/>
    </row>
    <row r="40" spans="1:2" ht="15" x14ac:dyDescent="0.3">
      <c r="A40" s="129" t="s">
        <v>111</v>
      </c>
      <c r="B40" s="129"/>
    </row>
    <row r="41" spans="1:2" ht="15" x14ac:dyDescent="0.3">
      <c r="A41" s="69" t="s">
        <v>54</v>
      </c>
    </row>
    <row r="42" spans="1:2" ht="15" x14ac:dyDescent="0.3">
      <c r="A42" s="69" t="s">
        <v>55</v>
      </c>
      <c r="B42" s="22" t="s">
        <v>112</v>
      </c>
    </row>
    <row r="43" spans="1:2" ht="60.3" x14ac:dyDescent="0.3">
      <c r="A43" s="69" t="s">
        <v>56</v>
      </c>
      <c r="B43" s="22" t="s">
        <v>113</v>
      </c>
    </row>
    <row r="44" spans="1:2" ht="15" x14ac:dyDescent="0.3">
      <c r="A44" s="69" t="s">
        <v>57</v>
      </c>
    </row>
    <row r="45" spans="1:2" ht="75.3" x14ac:dyDescent="0.3">
      <c r="A45" s="69" t="s">
        <v>58</v>
      </c>
      <c r="B45" s="22" t="s">
        <v>114</v>
      </c>
    </row>
    <row r="46" spans="1:2" ht="105.45" x14ac:dyDescent="0.3">
      <c r="A46" s="69" t="s">
        <v>59</v>
      </c>
      <c r="B46" s="22" t="s">
        <v>115</v>
      </c>
    </row>
    <row r="47" spans="1:2" ht="45.15" x14ac:dyDescent="0.3">
      <c r="A47" s="69" t="s">
        <v>60</v>
      </c>
      <c r="B47" s="22" t="s">
        <v>116</v>
      </c>
    </row>
    <row r="48" spans="1:2" ht="45.15" x14ac:dyDescent="0.3">
      <c r="A48" s="69" t="s">
        <v>61</v>
      </c>
      <c r="B48" s="22" t="s">
        <v>117</v>
      </c>
    </row>
    <row r="49" spans="1:2" ht="60.3" x14ac:dyDescent="0.3">
      <c r="A49" s="69" t="s">
        <v>62</v>
      </c>
      <c r="B49" s="22" t="s">
        <v>118</v>
      </c>
    </row>
    <row r="50" spans="1:2" ht="135.44999999999999" x14ac:dyDescent="0.3">
      <c r="A50" s="69" t="s">
        <v>63</v>
      </c>
      <c r="B50" s="22" t="s">
        <v>119</v>
      </c>
    </row>
    <row r="51" spans="1:2" ht="30.15" x14ac:dyDescent="0.3">
      <c r="A51" s="69" t="s">
        <v>64</v>
      </c>
      <c r="B51" s="97"/>
    </row>
    <row r="52" spans="1:2" ht="15" x14ac:dyDescent="0.3">
      <c r="A52" s="129" t="s">
        <v>120</v>
      </c>
      <c r="B52" s="129"/>
    </row>
    <row r="53" spans="1:2" ht="15" x14ac:dyDescent="0.3">
      <c r="A53" s="96" t="s">
        <v>13</v>
      </c>
      <c r="B53" s="101"/>
    </row>
    <row r="54" spans="1:2" ht="30.15" x14ac:dyDescent="0.3">
      <c r="A54" s="96" t="s">
        <v>14</v>
      </c>
      <c r="B54" s="101" t="s">
        <v>105</v>
      </c>
    </row>
    <row r="55" spans="1:2" ht="45.15" x14ac:dyDescent="0.3">
      <c r="A55" s="96" t="s">
        <v>78</v>
      </c>
      <c r="B55" s="97" t="s">
        <v>121</v>
      </c>
    </row>
    <row r="56" spans="1:2" ht="60.3" x14ac:dyDescent="0.3">
      <c r="A56" s="96" t="s">
        <v>79</v>
      </c>
      <c r="B56" s="97" t="s">
        <v>122</v>
      </c>
    </row>
    <row r="57" spans="1:2" ht="30.15" x14ac:dyDescent="0.3">
      <c r="A57" s="96" t="s">
        <v>80</v>
      </c>
      <c r="B57" s="101"/>
    </row>
    <row r="58" spans="1:2" ht="30.15" x14ac:dyDescent="0.3">
      <c r="A58" s="96" t="s">
        <v>81</v>
      </c>
      <c r="B58" s="101"/>
    </row>
    <row r="59" spans="1:2" ht="30.15" x14ac:dyDescent="0.3">
      <c r="A59" s="96" t="s">
        <v>82</v>
      </c>
      <c r="B59" s="101" t="s">
        <v>123</v>
      </c>
    </row>
    <row r="60" spans="1:2" ht="105.45" x14ac:dyDescent="0.3">
      <c r="A60" s="96" t="s">
        <v>18</v>
      </c>
      <c r="B60" s="97" t="s">
        <v>124</v>
      </c>
    </row>
    <row r="61" spans="1:2" ht="60.3" x14ac:dyDescent="0.3">
      <c r="A61" s="96" t="s">
        <v>83</v>
      </c>
      <c r="B61" s="97" t="s">
        <v>125</v>
      </c>
    </row>
    <row r="62" spans="1:2" ht="30.15" x14ac:dyDescent="0.3">
      <c r="A62" s="96" t="s">
        <v>21</v>
      </c>
      <c r="B62" s="101"/>
    </row>
    <row r="63" spans="1:2" ht="30.15" x14ac:dyDescent="0.3">
      <c r="A63" s="96" t="s">
        <v>23</v>
      </c>
      <c r="B63" s="101"/>
    </row>
    <row r="64" spans="1:2" ht="195.75" x14ac:dyDescent="0.3">
      <c r="A64" s="96" t="s">
        <v>26</v>
      </c>
      <c r="B64" s="97" t="s">
        <v>126</v>
      </c>
    </row>
    <row r="65" spans="1:2" ht="30.15" x14ac:dyDescent="0.3">
      <c r="A65" s="69" t="s">
        <v>127</v>
      </c>
      <c r="B65" s="101"/>
    </row>
    <row r="66" spans="1:2" ht="30.15" x14ac:dyDescent="0.3">
      <c r="A66" s="96" t="s">
        <v>9</v>
      </c>
      <c r="B66" s="101"/>
    </row>
    <row r="67" spans="1:2" ht="30.15" x14ac:dyDescent="0.3">
      <c r="A67" s="96" t="s">
        <v>10</v>
      </c>
      <c r="B67" s="106" t="s">
        <v>128</v>
      </c>
    </row>
    <row r="68" spans="1:2" ht="15" x14ac:dyDescent="0.3">
      <c r="A68" s="129" t="s">
        <v>129</v>
      </c>
      <c r="B68" s="129"/>
    </row>
    <row r="69" spans="1:2" ht="15" x14ac:dyDescent="0.3">
      <c r="A69" s="96" t="s">
        <v>13</v>
      </c>
      <c r="B69" s="97"/>
    </row>
    <row r="70" spans="1:2" ht="30.15" x14ac:dyDescent="0.3">
      <c r="A70" s="96" t="s">
        <v>14</v>
      </c>
      <c r="B70" s="97" t="s">
        <v>105</v>
      </c>
    </row>
    <row r="71" spans="1:2" ht="45.15" x14ac:dyDescent="0.3">
      <c r="A71" s="96" t="s">
        <v>86</v>
      </c>
      <c r="B71" s="97"/>
    </row>
    <row r="72" spans="1:2" ht="30.15" x14ac:dyDescent="0.3">
      <c r="A72" s="96" t="s">
        <v>9</v>
      </c>
      <c r="B72" s="97"/>
    </row>
    <row r="73" spans="1:2" ht="15" x14ac:dyDescent="0.3">
      <c r="A73" s="96" t="s">
        <v>10</v>
      </c>
      <c r="B73" s="97"/>
    </row>
    <row r="74" spans="1:2" ht="15" x14ac:dyDescent="0.3">
      <c r="A74" s="129" t="s">
        <v>130</v>
      </c>
      <c r="B74" s="129"/>
    </row>
    <row r="75" spans="1:2" ht="15" x14ac:dyDescent="0.3">
      <c r="A75" s="107" t="s">
        <v>13</v>
      </c>
      <c r="B75" s="97" t="s">
        <v>131</v>
      </c>
    </row>
    <row r="76" spans="1:2" ht="15" x14ac:dyDescent="0.3">
      <c r="A76" s="107" t="s">
        <v>14</v>
      </c>
      <c r="B76" s="97" t="s">
        <v>105</v>
      </c>
    </row>
    <row r="77" spans="1:2" ht="90.3" x14ac:dyDescent="0.3">
      <c r="A77" s="69" t="s">
        <v>7</v>
      </c>
      <c r="B77" s="108" t="s">
        <v>103</v>
      </c>
    </row>
    <row r="78" spans="1:2" ht="105.45" x14ac:dyDescent="0.3">
      <c r="A78" s="107" t="s">
        <v>90</v>
      </c>
      <c r="B78" s="97" t="s">
        <v>132</v>
      </c>
    </row>
    <row r="79" spans="1:2" ht="60.3" x14ac:dyDescent="0.3">
      <c r="A79" s="107" t="s">
        <v>91</v>
      </c>
      <c r="B79" s="97" t="s">
        <v>133</v>
      </c>
    </row>
    <row r="80" spans="1:2" ht="15" x14ac:dyDescent="0.3">
      <c r="A80" s="107" t="s">
        <v>92</v>
      </c>
      <c r="B80" s="97" t="s">
        <v>131</v>
      </c>
    </row>
    <row r="81" spans="1:2" ht="30.15" x14ac:dyDescent="0.3">
      <c r="A81" s="107" t="s">
        <v>93</v>
      </c>
      <c r="B81" s="97" t="s">
        <v>134</v>
      </c>
    </row>
    <row r="82" spans="1:2" ht="30.15" x14ac:dyDescent="0.3">
      <c r="A82" s="96" t="s">
        <v>135</v>
      </c>
      <c r="B82" s="97" t="s">
        <v>131</v>
      </c>
    </row>
    <row r="83" spans="1:2" ht="75.3" x14ac:dyDescent="0.3">
      <c r="A83" s="107" t="s">
        <v>9</v>
      </c>
      <c r="B83" s="97" t="s">
        <v>136</v>
      </c>
    </row>
    <row r="84" spans="1:2" ht="30.15" x14ac:dyDescent="0.3">
      <c r="A84" s="96" t="s">
        <v>137</v>
      </c>
      <c r="B84" s="97" t="s">
        <v>131</v>
      </c>
    </row>
    <row r="85" spans="1:2" ht="15" x14ac:dyDescent="0.3">
      <c r="A85" s="129" t="s">
        <v>138</v>
      </c>
      <c r="B85" s="129"/>
    </row>
    <row r="86" spans="1:2" ht="15" x14ac:dyDescent="0.3">
      <c r="A86" s="107" t="s">
        <v>13</v>
      </c>
      <c r="B86" s="97" t="s">
        <v>131</v>
      </c>
    </row>
    <row r="87" spans="1:2" ht="15" x14ac:dyDescent="0.3">
      <c r="A87" s="107" t="s">
        <v>14</v>
      </c>
      <c r="B87" s="97" t="s">
        <v>105</v>
      </c>
    </row>
    <row r="88" spans="1:2" ht="90.3" x14ac:dyDescent="0.3">
      <c r="A88" s="69" t="s">
        <v>7</v>
      </c>
      <c r="B88" s="108" t="s">
        <v>103</v>
      </c>
    </row>
    <row r="89" spans="1:2" ht="105.45" x14ac:dyDescent="0.3">
      <c r="A89" s="107" t="s">
        <v>90</v>
      </c>
      <c r="B89" s="97" t="s">
        <v>132</v>
      </c>
    </row>
    <row r="90" spans="1:2" ht="60.3" x14ac:dyDescent="0.3">
      <c r="A90" s="107" t="s">
        <v>91</v>
      </c>
      <c r="B90" s="97" t="s">
        <v>133</v>
      </c>
    </row>
    <row r="91" spans="1:2" ht="15" x14ac:dyDescent="0.3">
      <c r="A91" s="107" t="s">
        <v>92</v>
      </c>
      <c r="B91" s="97" t="s">
        <v>131</v>
      </c>
    </row>
    <row r="92" spans="1:2" ht="15" x14ac:dyDescent="0.3">
      <c r="A92" s="107" t="s">
        <v>82</v>
      </c>
      <c r="B92" s="97" t="s">
        <v>123</v>
      </c>
    </row>
    <row r="93" spans="1:2" ht="75.3" x14ac:dyDescent="0.3">
      <c r="A93" s="107" t="s">
        <v>21</v>
      </c>
      <c r="B93" s="97" t="s">
        <v>139</v>
      </c>
    </row>
    <row r="94" spans="1:2" ht="30.15" x14ac:dyDescent="0.3">
      <c r="A94" s="107" t="s">
        <v>23</v>
      </c>
      <c r="B94" s="97" t="s">
        <v>140</v>
      </c>
    </row>
    <row r="95" spans="1:2" ht="90.3" x14ac:dyDescent="0.3">
      <c r="A95" s="107" t="s">
        <v>26</v>
      </c>
      <c r="B95" s="106" t="s">
        <v>141</v>
      </c>
    </row>
    <row r="96" spans="1:2" x14ac:dyDescent="0.3">
      <c r="A96" s="107" t="s">
        <v>97</v>
      </c>
      <c r="B96" s="97" t="s">
        <v>131</v>
      </c>
    </row>
    <row r="97" spans="1:2" x14ac:dyDescent="0.3">
      <c r="A97" s="107" t="s">
        <v>9</v>
      </c>
      <c r="B97" s="97" t="s">
        <v>131</v>
      </c>
    </row>
    <row r="98" spans="1:2" ht="28.8" x14ac:dyDescent="0.3">
      <c r="A98" s="96" t="s">
        <v>137</v>
      </c>
      <c r="B98" s="97" t="s">
        <v>131</v>
      </c>
    </row>
  </sheetData>
  <mergeCells count="10">
    <mergeCell ref="A1:B1"/>
    <mergeCell ref="A2:B2"/>
    <mergeCell ref="A68:B68"/>
    <mergeCell ref="A74:B74"/>
    <mergeCell ref="A85:B85"/>
    <mergeCell ref="A4:B4"/>
    <mergeCell ref="A52:B52"/>
    <mergeCell ref="A10:B10"/>
    <mergeCell ref="A29:B29"/>
    <mergeCell ref="A40:B40"/>
  </mergeCells>
  <pageMargins left="0.7" right="0.7" top="0.75" bottom="0.75" header="0.3" footer="0.3"/>
  <pageSetup orientation="portrait" r:id="rId1"/>
  <headerFooter>
    <oddHeader>&amp;C&amp;"-,Bold"&amp;12&amp;KFF0000DRAFT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5A7C66-D63A-4A96-B6A4-7188FE48A2E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5E5A86E-74A2-4496-9771-C94C9388F152}">
  <ds:schemaRefs>
    <ds:schemaRef ds:uri="http://schemas.microsoft.com/sharepoint/v3/contenttype/forms"/>
  </ds:schemaRefs>
</ds:datastoreItem>
</file>

<file path=customXml/itemProps3.xml><?xml version="1.0" encoding="utf-8"?>
<ds:datastoreItem xmlns:ds="http://schemas.openxmlformats.org/officeDocument/2006/customXml" ds:itemID="{414CB1B9-50EC-4C29-AD3F-15CBD0137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 Population - Station Emissions</vt:lpstr>
      <vt:lpstr>Leak Based - Station Emissions</vt:lpstr>
      <vt:lpstr>Leak Based - Unknown Leaks</vt:lpstr>
      <vt:lpstr>Leak Based - Emissions Summary </vt:lpstr>
      <vt:lpstr>All Damages</vt:lpstr>
      <vt:lpstr>Blowdowns</vt:lpstr>
      <vt:lpstr>Component Vented Emissions</vt:lpstr>
      <vt:lpstr>Component Fugitive Leaks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2015-12-17T16:02:25Z</dcterms:created>
  <dcterms:modified xsi:type="dcterms:W3CDTF">2025-03-24T21:43:46Z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