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8C567DE0-C0A1-4646-B829-54C3E099B49D}" xr6:coauthVersionLast="47" xr6:coauthVersionMax="47" xr10:uidLastSave="{00000000-0000-0000-0000-000000000000}"/>
  <bookViews>
    <workbookView xWindow="-108" yWindow="-108" windowWidth="23256" windowHeight="12576" tabRatio="827" xr2:uid="{00000000-000D-0000-FFFF-FFFF00000000}"/>
  </bookViews>
  <sheets>
    <sheet name="Compressor Vented Emissions" sheetId="6" r:id="rId1"/>
    <sheet name="Blowdowns" sheetId="2" r:id="rId2"/>
    <sheet name="Component Vented Emissions " sheetId="3" r:id="rId3"/>
    <sheet name="Compressor &amp; Comp. Fug. Leaks" sheetId="5" r:id="rId4"/>
    <sheet name="Storage Tanks" sheetId="4" r:id="rId5"/>
    <sheet name="Column Header &amp; Description"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6" l="1"/>
  <c r="AC17" i="6" s="1"/>
  <c r="M15" i="6"/>
  <c r="AC15" i="6" s="1"/>
  <c r="M16" i="6"/>
  <c r="AC16" i="6" s="1"/>
  <c r="M14" i="6"/>
  <c r="AC14" i="6" s="1"/>
  <c r="D22" i="2" l="1"/>
  <c r="AC23" i="6" l="1"/>
  <c r="G23" i="3"/>
  <c r="F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12" authorId="0" shapeId="0" xr:uid="{00000000-0006-0000-0000-000001000000}">
      <text>
        <r>
          <rPr>
            <sz val="9"/>
            <color indexed="81"/>
            <rFont val="Tahoma"/>
            <family val="2"/>
          </rPr>
          <t>GIS, zip code, or equivalent</t>
        </r>
      </text>
    </comment>
    <comment ref="C12" authorId="0" shapeId="0" xr:uid="{00000000-0006-0000-0000-000002000000}">
      <text>
        <r>
          <rPr>
            <sz val="9"/>
            <color indexed="81"/>
            <rFont val="Tahoma"/>
            <family val="2"/>
          </rPr>
          <t>C = centrifugal
R = reciprocating</t>
        </r>
      </text>
    </comment>
    <comment ref="G12" authorId="0" shapeId="0" xr:uid="{00000000-0006-0000-0000-000003000000}">
      <text>
        <r>
          <rPr>
            <sz val="9"/>
            <color indexed="81"/>
            <rFont val="Tahoma"/>
            <family val="2"/>
          </rPr>
          <t>W = wet
D = dry
NA = not applicable</t>
        </r>
      </text>
    </comment>
    <comment ref="H12" authorId="1" shapeId="0" xr:uid="{4E115938-C43C-4D1F-9892-81AC48A98D7C}">
      <text>
        <r>
          <rPr>
            <sz val="9"/>
            <color indexed="81"/>
            <rFont val="Tahoma"/>
            <family val="2"/>
          </rPr>
          <t>A - Annual
Q - Quarterly
M - Monthly
W - Weekly
D - Daily</t>
        </r>
      </text>
    </comment>
    <comment ref="Q12" authorId="1" shapeId="0" xr:uid="{33BDF7D5-F46A-4E4E-ABB5-337924F2BE25}">
      <text>
        <r>
          <rPr>
            <sz val="9"/>
            <color indexed="81"/>
            <rFont val="Tahoma"/>
            <family val="2"/>
          </rPr>
          <t>If the "Offline" hours are counted, then a measurement of "offline" emissions should be taken to determine whether emissions occur. (We should not assume they are zero.)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200-000001000000}">
      <text>
        <r>
          <rPr>
            <sz val="9"/>
            <color indexed="81"/>
            <rFont val="Tahoma"/>
            <family val="2"/>
          </rPr>
          <t>GIS, zip code, or equivalent</t>
        </r>
      </text>
    </comment>
    <comment ref="C11" authorId="0" shapeId="0" xr:uid="{00000000-0006-0000-0200-000002000000}">
      <text>
        <r>
          <rPr>
            <sz val="9"/>
            <color indexed="81"/>
            <rFont val="Tahoma"/>
            <family val="2"/>
          </rPr>
          <t>C = connector
O = open-ended line
M = meter
P = pneumatic device
PR = pressure relief valve
V = valve</t>
        </r>
      </text>
    </comment>
    <comment ref="D11" authorId="0" shapeId="0" xr:uid="{00000000-0006-0000-0200-000003000000}">
      <text>
        <r>
          <rPr>
            <sz val="9"/>
            <color indexed="81"/>
            <rFont val="Tahoma"/>
            <family val="2"/>
          </rPr>
          <t>L = low bleed
I = intermittent bleed
H = high bleed
NA = not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Edwin Charkowicz</author>
    <author>Charkowicz, Ed</author>
  </authors>
  <commentList>
    <comment ref="G12" authorId="0" shapeId="0" xr:uid="{00000000-0006-0000-0300-000001000000}">
      <text>
        <r>
          <rPr>
            <b/>
            <sz val="9"/>
            <color indexed="81"/>
            <rFont val="Tahoma"/>
            <family val="2"/>
          </rPr>
          <t>This entry is used in the formula for Number of Days Leaking.</t>
        </r>
        <r>
          <rPr>
            <sz val="9"/>
            <color indexed="81"/>
            <rFont val="Tahoma"/>
            <family val="2"/>
          </rPr>
          <t xml:space="preserve">
</t>
        </r>
      </text>
    </comment>
    <comment ref="H12" authorId="0" shapeId="0" xr:uid="{00000000-0006-0000-0300-000002000000}">
      <text>
        <r>
          <rPr>
            <b/>
            <sz val="9"/>
            <color indexed="81"/>
            <rFont val="Tahoma"/>
            <family val="2"/>
          </rPr>
          <t>This entry is used in the formula for Number of Days Leaking.</t>
        </r>
        <r>
          <rPr>
            <sz val="9"/>
            <color indexed="81"/>
            <rFont val="Tahoma"/>
            <family val="2"/>
          </rPr>
          <t xml:space="preserve">
</t>
        </r>
      </text>
    </comment>
    <comment ref="B13" authorId="1" shapeId="0" xr:uid="{00000000-0006-0000-0300-000003000000}">
      <text>
        <r>
          <rPr>
            <sz val="9"/>
            <color indexed="81"/>
            <rFont val="Tahoma"/>
            <family val="2"/>
          </rPr>
          <t>GIS, zip code, or equivalent</t>
        </r>
      </text>
    </comment>
    <comment ref="C13" authorId="1" shapeId="0" xr:uid="{00000000-0006-0000-0300-000004000000}">
      <text>
        <r>
          <rPr>
            <sz val="9"/>
            <color indexed="81"/>
            <rFont val="Tahoma"/>
            <family val="2"/>
          </rPr>
          <t>C = connector
O = open-ended line
M = meter
P = pneumatic device
PR = pressure relief valve
V = valve
OT = Other</t>
        </r>
      </text>
    </comment>
    <comment ref="D13" authorId="2" shapeId="0" xr:uid="{CB31EFA8-55AB-4C71-893F-4663E3C8F301}">
      <text>
        <r>
          <rPr>
            <sz val="9"/>
            <color indexed="81"/>
            <rFont val="Tahoma"/>
            <family val="2"/>
          </rPr>
          <t xml:space="preserve">From Appendix 9 use the applicable EF, and if necessary convert it to Mscf/day for each device.
</t>
        </r>
      </text>
    </comment>
    <comment ref="F13" authorId="3" shapeId="0" xr:uid="{00000000-0006-0000-0300-000006000000}">
      <text>
        <r>
          <rPr>
            <sz val="9"/>
            <color indexed="81"/>
            <rFont val="Tahoma"/>
            <family val="2"/>
          </rPr>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r>
      </text>
    </comment>
    <comment ref="G13" authorId="3" shapeId="0" xr:uid="{00000000-0006-0000-0300-000007000000}">
      <text>
        <r>
          <rPr>
            <sz val="9"/>
            <color indexed="81"/>
            <rFont val="Tahoma"/>
            <family val="2"/>
          </rPr>
          <t>Date that the component repair stopped the leak.  Any associated blowdowns as a result of the repair should be included in the blowdowns tab.</t>
        </r>
      </text>
    </comment>
    <comment ref="H13" authorId="0" shapeId="0" xr:uid="{00000000-0006-0000-0300-000008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a facility level survey date is sufficient to establish the prior survey date.
</t>
        </r>
      </text>
    </comment>
    <comment ref="I13" authorId="1" shapeId="0" xr:uid="{00000000-0006-0000-0300-000009000000}">
      <text>
        <r>
          <rPr>
            <sz val="9"/>
            <color indexed="81"/>
            <rFont val="Tahoma"/>
            <family val="2"/>
          </rPr>
          <t xml:space="preserve">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D10" authorId="0" shapeId="0" xr:uid="{00000000-0006-0000-0400-000001000000}">
      <text>
        <r>
          <rPr>
            <sz val="9"/>
            <color indexed="81"/>
            <rFont val="Tahoma"/>
            <family val="2"/>
          </rPr>
          <t>Emitting from discovery date thru the repair date (if repaired in year of interest) or December 31 of subject year, whichever is earlier.  (Duration of Leak = discovery date - repair date (or December 31) + 1 day.)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Edwin Charkowicz</author>
  </authors>
  <commentList>
    <comment ref="A21" authorId="0" shapeId="0" xr:uid="{C4158429-8B9E-4D47-BCA7-F9D28C6D4415}">
      <text>
        <r>
          <rPr>
            <b/>
            <sz val="9"/>
            <color indexed="81"/>
            <rFont val="Tahoma"/>
            <family val="2"/>
          </rPr>
          <t>Edwin Charkowicz:</t>
        </r>
        <r>
          <rPr>
            <sz val="9"/>
            <color indexed="81"/>
            <rFont val="Tahoma"/>
            <family val="2"/>
          </rPr>
          <t xml:space="preserve">
If the "Offline" hours are counted, then a measurement of "offline" emissions should be taken to determine whether emissions occur. (We should not assume they are zero.)</t>
        </r>
      </text>
    </comment>
  </commentList>
</comments>
</file>

<file path=xl/sharedStrings.xml><?xml version="1.0" encoding="utf-8"?>
<sst xmlns="http://schemas.openxmlformats.org/spreadsheetml/2006/main" count="259" uniqueCount="123">
  <si>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</si>
  <si>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</si>
  <si>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</si>
  <si>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</si>
  <si>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</si>
  <si>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The emissions captured on this tab represent the emissions associated with the operational design and function of the compressor.  Any intentional release of natural gas for safety or maintenance purposes should be included on the Blowdowns worksheet.</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</si>
  <si>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2020 are outlined in the adjacent cell, and should be provided if available. </t>
  </si>
  <si>
    <t>Transmission Compressor Vented Emissions:</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</si>
  <si>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</si>
  <si>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ID</t>
  </si>
  <si>
    <t>Geographic 
Location</t>
  </si>
  <si>
    <t>Compressor
Type</t>
  </si>
  <si>
    <t>Prime
Mover</t>
  </si>
  <si>
    <t>Number
of
Cylinders</t>
  </si>
  <si>
    <t>Number
of
Seals</t>
  </si>
  <si>
    <t>Seal
Type</t>
  </si>
  <si>
    <t xml:space="preserve">Measurement Frequency </t>
  </si>
  <si>
    <t>Emission Factor: 
Measurement Date - Pressurized Operations</t>
  </si>
  <si>
    <t>Operating Mode:
Pressurized Operating
 (hours)</t>
  </si>
  <si>
    <t>Operating Mode:
Pressurized Idle               (hours)</t>
  </si>
  <si>
    <t>Operating Mode:
Depressurized Idle
(hours)</t>
  </si>
  <si>
    <t>Operating Mode: Offline (Hours)</t>
  </si>
  <si>
    <t>Emission Factor:
 Pressurized Operating(scf/hr)</t>
  </si>
  <si>
    <t>Emission Factor:
 Pressurized Idle
 (scf/hr)</t>
  </si>
  <si>
    <t>Emission Factor:
Depressurized Idle
 (scf/hr)</t>
  </si>
  <si>
    <t>Emission Factor:
Offline (scf/hr)</t>
  </si>
  <si>
    <t>Emission Factor:
Pressurized Operating - Rod Packing (scf/hr)</t>
  </si>
  <si>
    <t>Emission Factor:
Pressurized Operating - Blowdown Valve (scf/hr)</t>
  </si>
  <si>
    <t>Emission Factor:
Pressurized Operating - Wet Seal Oil Degassing Vent (scf/hr)</t>
  </si>
  <si>
    <t>Emission Factor:
Pressurized Operating - Wet Seal (scf/hr)</t>
  </si>
  <si>
    <t>Emission Factor:
Pressurized Operating - Dry Seal (scf/hr)</t>
  </si>
  <si>
    <t>Emission Factor:
Pressurized Idle - Rod Packing (scf/hr)</t>
  </si>
  <si>
    <t>Emission Factor:
Pressurized Idle - Blowdown Valve (scf/hr)</t>
  </si>
  <si>
    <t>Emission Factor:
Pressurized Idle - Wet Seal Oil Degassing Vent (scf/hr)</t>
  </si>
  <si>
    <t>Emission Factor:
Pressurized Idle - Wet Seal (scf/hr)</t>
  </si>
  <si>
    <t>Emission Factor:
Pressurized Idle - Dry Seal (scf/hr)</t>
  </si>
  <si>
    <t>Emission Factor:
Pressurized Idle - Isolation Valve (scf/hr)</t>
  </si>
  <si>
    <t>Annual Emissions
(Mscf)</t>
  </si>
  <si>
    <t>Explanatory Notes / Comments</t>
  </si>
  <si>
    <t>Hypothetical values used to provide an example.</t>
  </si>
  <si>
    <t>R</t>
  </si>
  <si>
    <t>C</t>
  </si>
  <si>
    <t>N/A</t>
  </si>
  <si>
    <t>Q</t>
  </si>
  <si>
    <t>r</t>
  </si>
  <si>
    <t>Provided as an example.</t>
  </si>
  <si>
    <t>Transmission Compressor Station Blowdowns:</t>
  </si>
  <si>
    <t>Number
of
Blowdown Events</t>
  </si>
  <si>
    <t>Sum Total</t>
  </si>
  <si>
    <t>The emissions captured on this tab represent the emissions associated with the operational design and function of the component.  Any intentional release of natural gas for safety or maintenance purposes should be included on the Blowdowns worksheet.</t>
  </si>
  <si>
    <t>Transmission Compressor Station Component Vented Emissions:</t>
  </si>
  <si>
    <t>Device
Type</t>
  </si>
  <si>
    <t>Bleed Rate</t>
  </si>
  <si>
    <t>Manufacturer</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</si>
  <si>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</si>
  <si>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</si>
  <si>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Transmission Compressor Station: Compressor and Component Fugitive Leaks:</t>
  </si>
  <si>
    <t>Facility/Device
Type</t>
  </si>
  <si>
    <t>Emission Factor:
Mscf/day/dev</t>
  </si>
  <si>
    <t>Discovery Date
(MM/DD/YY)</t>
  </si>
  <si>
    <t>Repair Date
(MM/DD/YY)</t>
  </si>
  <si>
    <t>Prior Survey Date
(MM/DD/YY)</t>
  </si>
  <si>
    <t>Number
of
Days Leaking</t>
  </si>
  <si>
    <t>Transmission Compressor Station Storage Tank Emissions:</t>
  </si>
  <si>
    <t>Total Number</t>
  </si>
  <si>
    <t>Discovery Date 
(DD/MM/YY)</t>
  </si>
  <si>
    <t>Repair Date
(DD/MM/YY)</t>
  </si>
  <si>
    <t>Number
of
Days Emitting</t>
  </si>
  <si>
    <t>Emission Factor
(Mscf/yr)</t>
  </si>
  <si>
    <t xml:space="preserve">Header column "Comment" boxes displayed below for reference. </t>
  </si>
  <si>
    <t>Column Heading</t>
  </si>
  <si>
    <t>Description and Definition of Required Contents (IF not self-explanatory)</t>
  </si>
  <si>
    <t>Compressor Vented Emissions</t>
  </si>
  <si>
    <t/>
  </si>
  <si>
    <t>Geographic  Location</t>
  </si>
  <si>
    <t>GIS, zip code, or equivalent</t>
  </si>
  <si>
    <t>Compressor Type</t>
  </si>
  <si>
    <t>C = centrifugal
R = reciprocating</t>
  </si>
  <si>
    <t>Prime Mover</t>
  </si>
  <si>
    <t>Number of Cylinders</t>
  </si>
  <si>
    <t>Number of Seals</t>
  </si>
  <si>
    <t>Seal Type</t>
  </si>
  <si>
    <t>W = wet
D = dry
NA = not applicable</t>
  </si>
  <si>
    <t>Measurment Frequency</t>
  </si>
  <si>
    <t>A - Annual
Q - Quarterly
M - Monthly
W - Weekly
D - Daily</t>
  </si>
  <si>
    <t>Emission Factor: Measurement Date - Pressurized Operations</t>
  </si>
  <si>
    <t>Operating Mode:
Pressurized Idle  (hours)</t>
  </si>
  <si>
    <t>Emission Factor:
 Pressurized Operating (scf/hr)</t>
  </si>
  <si>
    <t>If the "Offline" hours are counted, then a measurement of "offline" emissions should be taken to determine whether emissions occur. (We should not assume they are zero.)</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</si>
  <si>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</si>
  <si>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Annual Emissions (Mscf)</t>
  </si>
  <si>
    <t>Blowdowns</t>
  </si>
  <si>
    <t>Geographic Location</t>
  </si>
  <si>
    <t>Number of Blowdown Events</t>
  </si>
  <si>
    <t>Component Vented Emissions</t>
  </si>
  <si>
    <t>Device Type</t>
  </si>
  <si>
    <t>C = connector
O = open-ended line
M = meter
P = pneumatic device
PR = pressure relief valve
V = valve</t>
  </si>
  <si>
    <t>L = low bleed
I = intermittent bleed
H = high bleed
NA = not applicable</t>
  </si>
  <si>
    <t>Compressor &amp; Component Fugitive Leaks</t>
  </si>
  <si>
    <t>C = connector
O = open-ended line
M = meter
P = pneumatic device
PR = pressure relief valve
V = valve
OT = Other</t>
  </si>
  <si>
    <t>From Appendix 9 use the applicable EF, and if necessary convert it to Mscf/day for each device.</t>
  </si>
  <si>
    <t>Discovery Date (MM/DD/YY)</t>
  </si>
  <si>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</si>
  <si>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</si>
  <si>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</si>
  <si>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</si>
  <si>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Number of Days Leaking</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</si>
  <si>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</si>
  <si>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Storage Tanks</t>
  </si>
  <si>
    <t>Emitting from discovery date thru the repair date (if repaired in year of interest) or December 31 of subject year, whichever is earlier.  (Duration of Leak = discovery date - repair date (or December 31) + 1 day.)</t>
  </si>
  <si>
    <t>Please include emissions from leaks found with concentrations below 10,000ppm, and add them in the total emissions column. Please use the associated emission factors provided in Appendix 9, Emission Factors.</t>
  </si>
  <si>
    <t>In Response to Data Request, R15-01-008 - 2025 June Report</t>
  </si>
  <si>
    <t>The Columns P through AB were added to the template and should be used for the indicated measured compressor emissions, which include Centrifugal compressors in accordance with OGR and your operating practice.   
For the 2024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</si>
  <si>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If no measurements are taken in 2024, then enter N/A</t>
  </si>
  <si>
    <t>The number of days leaking may be more than 365 days due to including the estimation function of the leak occurring at half the number of days between the prior survey date and the discovery date.</t>
  </si>
  <si>
    <t>Quantity</t>
  </si>
  <si>
    <t>Station Abbreviation - Unit 1</t>
  </si>
  <si>
    <t>Station Abbreviation - Unit 2</t>
  </si>
  <si>
    <t>Station Abbreviation - Unit 3</t>
  </si>
  <si>
    <t>Station Abbreviation - Unit 4</t>
  </si>
  <si>
    <t>Station Name - Zip code</t>
  </si>
  <si>
    <t>Enter either the initials of the facility to be included in the “ID” column or the name be provided along with the zip code in the “Geographic Location.”</t>
  </si>
  <si>
    <t>Appendix 3;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</si>
</sst>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mm/dd/yy;@"/>
  </numFmts>
  <fonts count="58"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0"/>
      <color theme="1"/>
      <name val="Palatino Linotype"/>
      <family val="1"/>
    </font>
    <font>
      <sz val="11"/>
      <color rgb="FFFF0000"/>
      <name val="Calibri"/>
      <family val="2"/>
      <scheme val="minor"/>
    </font>
    <font>
      <sz val="11"/>
      <color theme="1"/>
      <name val="Calibri"/>
      <family val="2"/>
      <scheme val="minor"/>
    </font>
    <font>
      <sz val="11"/>
      <name val="Calibri"/>
      <family val="2"/>
      <scheme val="minor"/>
    </font>
    <font>
      <b/>
      <sz val="14"/>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b/>
      <sz val="9"/>
      <color indexed="81"/>
      <name val="Tahoma"/>
      <family val="2"/>
    </font>
    <font>
      <b/>
      <sz val="11"/>
      <name val="Calibri"/>
      <family val="2"/>
      <scheme val="minor"/>
    </font>
    <font>
      <sz val="12"/>
      <color theme="1"/>
      <name val="Palatino Linotype"/>
      <family val="1"/>
    </font>
    <font>
      <b/>
      <sz val="11"/>
      <color rgb="FFFF0000"/>
      <name val="Calibri"/>
      <family val="2"/>
      <scheme val="minor"/>
    </font>
    <font>
      <sz val="10"/>
      <name val="Palatino Linotype"/>
      <family val="1"/>
    </font>
    <font>
      <sz val="8"/>
      <name val="Calibri"/>
      <family val="2"/>
      <scheme val="minor"/>
    </font>
  </fonts>
  <fills count="74">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37">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s>
  <cellStyleXfs count="734">
    <xf numFmtId="0" fontId="0" fillId="0" borderId="0"/>
    <xf numFmtId="43" fontId="8" fillId="0" borderId="0" applyFont="0" applyFill="0" applyBorder="0" applyAlignment="0" applyProtection="0"/>
    <xf numFmtId="0" fontId="11" fillId="0" borderId="0"/>
    <xf numFmtId="0" fontId="12"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0" borderId="0" applyNumberFormat="0" applyBorder="0" applyAlignment="0" applyProtection="0"/>
    <xf numFmtId="0" fontId="13" fillId="28"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5" fillId="32" borderId="0" applyNumberFormat="0" applyBorder="0" applyAlignment="0" applyProtection="0"/>
    <xf numFmtId="0" fontId="16" fillId="22" borderId="0" applyNumberFormat="0" applyBorder="0" applyAlignment="0" applyProtection="0"/>
    <xf numFmtId="0" fontId="15" fillId="32" borderId="0" applyNumberFormat="0" applyBorder="0" applyAlignment="0" applyProtection="0"/>
    <xf numFmtId="0" fontId="17" fillId="36" borderId="5" applyNumberFormat="0" applyAlignment="0" applyProtection="0"/>
    <xf numFmtId="0" fontId="18" fillId="37" borderId="6" applyNumberFormat="0" applyAlignment="0" applyProtection="0"/>
    <xf numFmtId="0" fontId="18" fillId="37" borderId="6" applyNumberFormat="0" applyAlignment="0" applyProtection="0"/>
    <xf numFmtId="0" fontId="17" fillId="36" borderId="5" applyNumberFormat="0" applyAlignment="0" applyProtection="0"/>
    <xf numFmtId="0" fontId="17" fillId="36" borderId="5" applyNumberFormat="0" applyAlignment="0" applyProtection="0"/>
    <xf numFmtId="0" fontId="17" fillId="36" borderId="5" applyNumberFormat="0" applyAlignment="0" applyProtection="0"/>
    <xf numFmtId="0" fontId="19" fillId="29" borderId="7" applyNumberFormat="0" applyAlignment="0" applyProtection="0"/>
    <xf numFmtId="0" fontId="19" fillId="28" borderId="7" applyNumberFormat="0" applyAlignment="0" applyProtection="0"/>
    <xf numFmtId="0" fontId="19" fillId="29" borderId="7" applyNumberFormat="0" applyAlignment="0" applyProtection="0"/>
    <xf numFmtId="43" fontId="11" fillId="0" borderId="0" applyFont="0" applyFill="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1" fillId="0" borderId="0" applyNumberFormat="0" applyFill="0" applyBorder="0" applyAlignment="0" applyProtection="0"/>
    <xf numFmtId="0" fontId="13" fillId="25" borderId="0" applyNumberFormat="0" applyBorder="0" applyAlignment="0" applyProtection="0"/>
    <xf numFmtId="0" fontId="22" fillId="41" borderId="0" applyNumberFormat="0" applyBorder="0" applyAlignment="0" applyProtection="0"/>
    <xf numFmtId="0" fontId="13" fillId="25"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4" fillId="0" borderId="10" applyNumberFormat="0" applyFill="0" applyAlignment="0" applyProtection="0"/>
    <xf numFmtId="0" fontId="24" fillId="0" borderId="9" applyNumberFormat="0" applyFill="0" applyAlignment="0" applyProtection="0"/>
    <xf numFmtId="0" fontId="25" fillId="0" borderId="11" applyNumberFormat="0" applyFill="0" applyAlignment="0" applyProtection="0"/>
    <xf numFmtId="0" fontId="25" fillId="0" borderId="12"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33" borderId="5" applyNumberFormat="0" applyAlignment="0" applyProtection="0"/>
    <xf numFmtId="0" fontId="26" fillId="33" borderId="6" applyNumberFormat="0" applyAlignment="0" applyProtection="0"/>
    <xf numFmtId="0" fontId="26" fillId="33" borderId="6" applyNumberFormat="0" applyAlignment="0" applyProtection="0"/>
    <xf numFmtId="0" fontId="26" fillId="33" borderId="5" applyNumberFormat="0" applyAlignment="0" applyProtection="0"/>
    <xf numFmtId="0" fontId="26" fillId="33" borderId="5" applyNumberFormat="0" applyAlignment="0" applyProtection="0"/>
    <xf numFmtId="0" fontId="26" fillId="33" borderId="5" applyNumberFormat="0" applyAlignment="0" applyProtection="0"/>
    <xf numFmtId="0" fontId="22" fillId="0" borderId="13" applyNumberFormat="0" applyFill="0" applyAlignment="0" applyProtection="0"/>
    <xf numFmtId="0" fontId="27" fillId="0" borderId="14" applyNumberFormat="0" applyFill="0" applyAlignment="0" applyProtection="0"/>
    <xf numFmtId="0" fontId="22" fillId="0" borderId="13" applyNumberFormat="0" applyFill="0" applyAlignment="0" applyProtection="0"/>
    <xf numFmtId="0" fontId="22" fillId="33" borderId="0" applyNumberFormat="0" applyBorder="0" applyAlignment="0" applyProtection="0"/>
    <xf numFmtId="0" fontId="28" fillId="33" borderId="0" applyNumberFormat="0" applyBorder="0" applyAlignment="0" applyProtection="0"/>
    <xf numFmtId="0" fontId="22" fillId="3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8" fillId="0" borderId="0"/>
    <xf numFmtId="0" fontId="8" fillId="0" borderId="0"/>
    <xf numFmtId="0" fontId="11" fillId="0" borderId="0"/>
    <xf numFmtId="0" fontId="11" fillId="0" borderId="0"/>
    <xf numFmtId="0" fontId="8" fillId="0" borderId="0"/>
    <xf numFmtId="0" fontId="29" fillId="0" borderId="0"/>
    <xf numFmtId="0" fontId="29" fillId="0" borderId="0"/>
    <xf numFmtId="0" fontId="29" fillId="0" borderId="0"/>
    <xf numFmtId="0" fontId="29" fillId="0" borderId="0"/>
    <xf numFmtId="0" fontId="30" fillId="42" borderId="0"/>
    <xf numFmtId="0" fontId="11" fillId="0" borderId="0"/>
    <xf numFmtId="0" fontId="30" fillId="42" borderId="0"/>
    <xf numFmtId="0" fontId="30" fillId="42" borderId="0"/>
    <xf numFmtId="0" fontId="11" fillId="0" borderId="0"/>
    <xf numFmtId="0" fontId="11"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8" fillId="0" borderId="0"/>
    <xf numFmtId="0" fontId="8" fillId="0" borderId="0"/>
    <xf numFmtId="0" fontId="31" fillId="0" borderId="0"/>
    <xf numFmtId="0" fontId="31"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31" fillId="0" borderId="0"/>
    <xf numFmtId="0" fontId="31" fillId="0" borderId="0"/>
    <xf numFmtId="0" fontId="3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xf numFmtId="0" fontId="34" fillId="0" borderId="0"/>
    <xf numFmtId="0" fontId="30" fillId="32" borderId="5" applyNumberFormat="0" applyFont="0" applyAlignment="0" applyProtection="0"/>
    <xf numFmtId="0" fontId="13" fillId="3" borderId="4" applyNumberFormat="0" applyFont="0" applyAlignment="0" applyProtection="0"/>
    <xf numFmtId="0" fontId="13" fillId="3" borderId="4"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35" fillId="36" borderId="16" applyNumberFormat="0" applyAlignment="0" applyProtection="0"/>
    <xf numFmtId="0" fontId="35" fillId="37" borderId="16" applyNumberFormat="0" applyAlignment="0" applyProtection="0"/>
    <xf numFmtId="0" fontId="35" fillId="37" borderId="16" applyNumberFormat="0" applyAlignment="0" applyProtection="0"/>
    <xf numFmtId="0" fontId="35" fillId="36" borderId="16" applyNumberFormat="0" applyAlignment="0" applyProtection="0"/>
    <xf numFmtId="0" fontId="35" fillId="36" borderId="16" applyNumberFormat="0" applyAlignment="0" applyProtection="0"/>
    <xf numFmtId="0" fontId="35" fillId="36" borderId="16" applyNumberFormat="0" applyAlignment="0" applyProtection="0"/>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7" fillId="44" borderId="5" applyNumberFormat="0" applyProtection="0">
      <alignment vertical="center"/>
    </xf>
    <xf numFmtId="4" fontId="38" fillId="43" borderId="17" applyNumberFormat="0" applyProtection="0">
      <alignment vertical="center"/>
    </xf>
    <xf numFmtId="4" fontId="38" fillId="43" borderId="17"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6" fillId="43" borderId="17" applyNumberFormat="0" applyProtection="0">
      <alignment horizontal="left" vertical="center" indent="1"/>
    </xf>
    <xf numFmtId="4" fontId="36" fillId="43" borderId="17"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0" fontId="39" fillId="43" borderId="17" applyNumberFormat="0" applyProtection="0">
      <alignment horizontal="left" vertical="top" indent="1"/>
    </xf>
    <xf numFmtId="0" fontId="36" fillId="43" borderId="17" applyNumberFormat="0" applyProtection="0">
      <alignment horizontal="left" vertical="top" indent="1"/>
    </xf>
    <xf numFmtId="0" fontId="36"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6" fillId="46" borderId="0"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7" borderId="5" applyNumberFormat="0" applyProtection="0">
      <alignment horizontal="right" vertical="center"/>
    </xf>
    <xf numFmtId="4" fontId="33" fillId="47" borderId="17" applyNumberFormat="0" applyProtection="0">
      <alignment horizontal="right" vertical="center"/>
    </xf>
    <xf numFmtId="4" fontId="33" fillId="47" borderId="17"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8" borderId="5" applyNumberFormat="0" applyProtection="0">
      <alignment horizontal="right" vertical="center"/>
    </xf>
    <xf numFmtId="4" fontId="33" fillId="49" borderId="17" applyNumberFormat="0" applyProtection="0">
      <alignment horizontal="right" vertical="center"/>
    </xf>
    <xf numFmtId="4" fontId="33" fillId="49" borderId="17"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50" borderId="18"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1" borderId="5" applyNumberFormat="0" applyProtection="0">
      <alignment horizontal="right" vertical="center"/>
    </xf>
    <xf numFmtId="4" fontId="33" fillId="51" borderId="17" applyNumberFormat="0" applyProtection="0">
      <alignment horizontal="right" vertical="center"/>
    </xf>
    <xf numFmtId="4" fontId="33" fillId="51" borderId="17"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2" borderId="5" applyNumberFormat="0" applyProtection="0">
      <alignment horizontal="right" vertical="center"/>
    </xf>
    <xf numFmtId="4" fontId="33" fillId="52" borderId="17" applyNumberFormat="0" applyProtection="0">
      <alignment horizontal="right" vertical="center"/>
    </xf>
    <xf numFmtId="4" fontId="33" fillId="52" borderId="17"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3" borderId="5" applyNumberFormat="0" applyProtection="0">
      <alignment horizontal="right" vertical="center"/>
    </xf>
    <xf numFmtId="4" fontId="33" fillId="53" borderId="17" applyNumberFormat="0" applyProtection="0">
      <alignment horizontal="right" vertical="center"/>
    </xf>
    <xf numFmtId="4" fontId="33" fillId="53" borderId="17"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4" borderId="5" applyNumberFormat="0" applyProtection="0">
      <alignment horizontal="right" vertical="center"/>
    </xf>
    <xf numFmtId="4" fontId="33" fillId="54" borderId="17" applyNumberFormat="0" applyProtection="0">
      <alignment horizontal="right" vertical="center"/>
    </xf>
    <xf numFmtId="4" fontId="33" fillId="54" borderId="17"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5" borderId="5" applyNumberFormat="0" applyProtection="0">
      <alignment horizontal="right" vertical="center"/>
    </xf>
    <xf numFmtId="4" fontId="33" fillId="55" borderId="17" applyNumberFormat="0" applyProtection="0">
      <alignment horizontal="right" vertical="center"/>
    </xf>
    <xf numFmtId="4" fontId="33" fillId="55" borderId="17"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6" borderId="5" applyNumberFormat="0" applyProtection="0">
      <alignment horizontal="right" vertical="center"/>
    </xf>
    <xf numFmtId="4" fontId="33" fillId="56" borderId="17" applyNumberFormat="0" applyProtection="0">
      <alignment horizontal="right" vertical="center"/>
    </xf>
    <xf numFmtId="4" fontId="33" fillId="56" borderId="17"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7" borderId="18" applyNumberFormat="0" applyProtection="0">
      <alignment horizontal="left" vertical="center" indent="1"/>
    </xf>
    <xf numFmtId="4" fontId="36" fillId="57" borderId="19"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11" fillId="58" borderId="18" applyNumberFormat="0" applyProtection="0">
      <alignment horizontal="left" vertical="center" indent="1"/>
    </xf>
    <xf numFmtId="4" fontId="33" fillId="59"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40" fillId="58"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30" fillId="46" borderId="5" applyNumberFormat="0" applyProtection="0">
      <alignment horizontal="right" vertical="center"/>
    </xf>
    <xf numFmtId="4" fontId="33" fillId="46" borderId="17" applyNumberFormat="0" applyProtection="0">
      <alignment horizontal="right" vertical="center"/>
    </xf>
    <xf numFmtId="4" fontId="33" fillId="46" borderId="17"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59" borderId="18" applyNumberFormat="0" applyProtection="0">
      <alignment horizontal="left" vertical="center" indent="1"/>
    </xf>
    <xf numFmtId="4" fontId="33" fillId="59" borderId="0"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46" borderId="18" applyNumberFormat="0" applyProtection="0">
      <alignment horizontal="left" vertical="center" indent="1"/>
    </xf>
    <xf numFmtId="4" fontId="33" fillId="46" borderId="0"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0" fontId="30" fillId="60" borderId="5"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61" borderId="5"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62" borderId="5"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59" borderId="5"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63" borderId="20"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30" fillId="63" borderId="20" applyNumberFormat="0">
      <protection locked="0"/>
    </xf>
    <xf numFmtId="0" fontId="30" fillId="63" borderId="20" applyNumberFormat="0">
      <protection locked="0"/>
    </xf>
    <xf numFmtId="0" fontId="41" fillId="58" borderId="22" applyBorder="0"/>
    <xf numFmtId="0" fontId="41" fillId="58" borderId="22" applyBorder="0"/>
    <xf numFmtId="4" fontId="42" fillId="64" borderId="17" applyNumberFormat="0" applyProtection="0">
      <alignment vertical="center"/>
    </xf>
    <xf numFmtId="4" fontId="33" fillId="64" borderId="17" applyNumberFormat="0" applyProtection="0">
      <alignment vertical="center"/>
    </xf>
    <xf numFmtId="4" fontId="33"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37" fillId="65" borderId="21" applyNumberFormat="0" applyProtection="0">
      <alignment vertical="center"/>
    </xf>
    <xf numFmtId="4" fontId="43" fillId="64" borderId="17" applyNumberFormat="0" applyProtection="0">
      <alignment vertical="center"/>
    </xf>
    <xf numFmtId="4" fontId="43" fillId="64" borderId="17"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42" fillId="60" borderId="17" applyNumberFormat="0" applyProtection="0">
      <alignment horizontal="left" vertical="center" indent="1"/>
    </xf>
    <xf numFmtId="4" fontId="33" fillId="64" borderId="17" applyNumberFormat="0" applyProtection="0">
      <alignment horizontal="left" vertical="center" indent="1"/>
    </xf>
    <xf numFmtId="4" fontId="33" fillId="64"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0" fontId="42" fillId="64" borderId="17" applyNumberFormat="0" applyProtection="0">
      <alignment horizontal="left" vertical="top" indent="1"/>
    </xf>
    <xf numFmtId="0" fontId="33" fillId="64" borderId="17" applyNumberFormat="0" applyProtection="0">
      <alignment horizontal="left" vertical="top" indent="1"/>
    </xf>
    <xf numFmtId="0" fontId="33"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3" fillId="59" borderId="17" applyNumberFormat="0" applyProtection="0">
      <alignment horizontal="right" vertical="center"/>
    </xf>
    <xf numFmtId="4" fontId="33" fillId="59" borderId="17"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7" fillId="66" borderId="5" applyNumberFormat="0" applyProtection="0">
      <alignment horizontal="right" vertical="center"/>
    </xf>
    <xf numFmtId="4" fontId="43" fillId="59" borderId="17" applyNumberFormat="0" applyProtection="0">
      <alignment horizontal="right" vertical="center"/>
    </xf>
    <xf numFmtId="4" fontId="43" fillId="59" borderId="17"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0" fontId="42"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4" fontId="44" fillId="67" borderId="18" applyNumberFormat="0" applyProtection="0">
      <alignment horizontal="left" vertical="center" indent="1"/>
    </xf>
    <xf numFmtId="4" fontId="45" fillId="67" borderId="0"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0" fontId="30" fillId="68" borderId="21"/>
    <xf numFmtId="0" fontId="30" fillId="68" borderId="21"/>
    <xf numFmtId="0" fontId="30" fillId="68" borderId="21"/>
    <xf numFmtId="0" fontId="30" fillId="68" borderId="21"/>
    <xf numFmtId="4" fontId="46" fillId="63" borderId="5" applyNumberFormat="0" applyProtection="0">
      <alignment horizontal="right" vertical="center"/>
    </xf>
    <xf numFmtId="4" fontId="47" fillId="59" borderId="17" applyNumberFormat="0" applyProtection="0">
      <alignment horizontal="right" vertical="center"/>
    </xf>
    <xf numFmtId="4" fontId="47" fillId="59" borderId="17"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0" fontId="12"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cellStyleXfs>
  <cellXfs count="73">
    <xf numFmtId="0" fontId="0" fillId="0" borderId="0" xfId="0"/>
    <xf numFmtId="0" fontId="1" fillId="0" borderId="1" xfId="0" applyFont="1" applyBorder="1" applyAlignment="1">
      <alignment vertical="center"/>
    </xf>
    <xf numFmtId="0" fontId="0" fillId="0" borderId="1" xfId="0" applyBorder="1"/>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0" fillId="0" borderId="0" xfId="0" applyAlignment="1">
      <alignment horizontal="center"/>
    </xf>
    <xf numFmtId="0" fontId="7" fillId="0" borderId="0" xfId="0" applyFont="1"/>
    <xf numFmtId="0" fontId="0" fillId="0" borderId="0" xfId="0" applyAlignment="1">
      <alignment horizontal="right"/>
    </xf>
    <xf numFmtId="164" fontId="4" fillId="2" borderId="3" xfId="1" applyNumberFormat="1" applyFont="1" applyFill="1" applyBorder="1"/>
    <xf numFmtId="0" fontId="9" fillId="0" borderId="0" xfId="0" applyFont="1"/>
    <xf numFmtId="0" fontId="0" fillId="2" borderId="3" xfId="0" applyFill="1" applyBorder="1"/>
    <xf numFmtId="0" fontId="50" fillId="0" borderId="2" xfId="0" applyFont="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wrapText="1"/>
    </xf>
    <xf numFmtId="0" fontId="5" fillId="0" borderId="0" xfId="0" applyFont="1"/>
    <xf numFmtId="0" fontId="51" fillId="0" borderId="0" xfId="0" applyFont="1"/>
    <xf numFmtId="0" fontId="5" fillId="0" borderId="0" xfId="0" applyFont="1" applyAlignment="1">
      <alignment vertical="center"/>
    </xf>
    <xf numFmtId="0" fontId="51" fillId="0" borderId="0" xfId="0" applyFont="1" applyAlignment="1">
      <alignment wrapText="1"/>
    </xf>
    <xf numFmtId="0" fontId="0" fillId="0" borderId="0" xfId="0" applyAlignment="1">
      <alignment horizontal="left"/>
    </xf>
    <xf numFmtId="0" fontId="4" fillId="0" borderId="0" xfId="0" applyFont="1" applyAlignment="1">
      <alignment horizontal="center" wrapText="1"/>
    </xf>
    <xf numFmtId="165" fontId="0" fillId="0" borderId="0" xfId="0" applyNumberFormat="1"/>
    <xf numFmtId="166" fontId="0" fillId="0" borderId="0" xfId="0" applyNumberFormat="1"/>
    <xf numFmtId="0" fontId="0" fillId="71" borderId="3" xfId="0" applyFill="1" applyBorder="1"/>
    <xf numFmtId="0" fontId="4" fillId="0" borderId="27" xfId="0" applyFont="1" applyBorder="1" applyAlignment="1">
      <alignment horizontal="center" vertical="center" wrapText="1"/>
    </xf>
    <xf numFmtId="0" fontId="9" fillId="0" borderId="0" xfId="0" applyFont="1" applyAlignment="1">
      <alignmen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53" fillId="72" borderId="3" xfId="0" applyFont="1" applyFill="1" applyBorder="1" applyAlignment="1">
      <alignment horizontal="center" vertical="center" wrapText="1"/>
    </xf>
    <xf numFmtId="1" fontId="0" fillId="0" borderId="0" xfId="0" applyNumberFormat="1" applyAlignment="1">
      <alignment horizontal="center"/>
    </xf>
    <xf numFmtId="2" fontId="0" fillId="0" borderId="0" xfId="0" applyNumberFormat="1"/>
    <xf numFmtId="14" fontId="0" fillId="0" borderId="0" xfId="0" applyNumberFormat="1" applyAlignment="1">
      <alignment horizontal="center"/>
    </xf>
    <xf numFmtId="0" fontId="4" fillId="0" borderId="0" xfId="0" applyFont="1" applyAlignment="1">
      <alignment horizontal="center"/>
    </xf>
    <xf numFmtId="0" fontId="55" fillId="0" borderId="0" xfId="0" applyFont="1" applyAlignment="1">
      <alignment horizontal="center"/>
    </xf>
    <xf numFmtId="0" fontId="56" fillId="0" borderId="0" xfId="0" applyFont="1"/>
    <xf numFmtId="0" fontId="53" fillId="0" borderId="0" xfId="0" applyFont="1" applyAlignment="1">
      <alignment horizontal="center" vertical="center" wrapText="1"/>
    </xf>
    <xf numFmtId="0" fontId="10" fillId="0" borderId="0" xfId="0" applyFont="1"/>
    <xf numFmtId="0" fontId="50" fillId="0" borderId="33" xfId="0" applyFont="1" applyBorder="1" applyAlignment="1">
      <alignment horizontal="center" vertical="center" wrapText="1"/>
    </xf>
    <xf numFmtId="0" fontId="50" fillId="0" borderId="34"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55" fillId="0" borderId="1" xfId="0" applyFont="1" applyBorder="1" applyAlignment="1">
      <alignment horizontal="center" vertical="center" wrapText="1"/>
    </xf>
    <xf numFmtId="0" fontId="0" fillId="0" borderId="0" xfId="0" applyAlignment="1">
      <alignment wrapText="1"/>
    </xf>
    <xf numFmtId="0" fontId="6" fillId="0" borderId="0" xfId="0" applyFont="1" applyAlignment="1">
      <alignment horizontal="left" wrapText="1"/>
    </xf>
    <xf numFmtId="0" fontId="9" fillId="0" borderId="0" xfId="0" applyFont="1" applyAlignment="1">
      <alignment horizontal="left" vertical="center"/>
    </xf>
    <xf numFmtId="0" fontId="0" fillId="69" borderId="3" xfId="0" applyFill="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wrapText="1"/>
    </xf>
    <xf numFmtId="0" fontId="4" fillId="0" borderId="3" xfId="0" applyFont="1" applyBorder="1" applyAlignment="1">
      <alignment horizontal="center" vertical="center" wrapText="1"/>
    </xf>
    <xf numFmtId="0" fontId="53" fillId="0" borderId="3" xfId="0" applyFont="1" applyBorder="1" applyAlignment="1">
      <alignment horizontal="center" vertical="center" wrapText="1"/>
    </xf>
    <xf numFmtId="0" fontId="0" fillId="0" borderId="3" xfId="0" applyBorder="1"/>
    <xf numFmtId="0" fontId="4" fillId="0" borderId="3" xfId="0" applyFont="1" applyBorder="1" applyAlignment="1">
      <alignment horizontal="center" wrapText="1"/>
    </xf>
    <xf numFmtId="0" fontId="5"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6" fillId="0" borderId="0" xfId="0" applyFont="1" applyAlignment="1">
      <alignment horizontal="left" wrapText="1"/>
    </xf>
    <xf numFmtId="0" fontId="0" fillId="73" borderId="36" xfId="0" applyFill="1" applyBorder="1" applyAlignment="1">
      <alignment horizontal="center"/>
    </xf>
    <xf numFmtId="0" fontId="53" fillId="69" borderId="28" xfId="0" applyFont="1" applyFill="1" applyBorder="1" applyAlignment="1">
      <alignment horizontal="left" vertical="center" wrapText="1"/>
    </xf>
    <xf numFmtId="0" fontId="53" fillId="69" borderId="29" xfId="0" applyFont="1" applyFill="1" applyBorder="1" applyAlignment="1">
      <alignment horizontal="left" vertical="center" wrapText="1"/>
    </xf>
    <xf numFmtId="0" fontId="53" fillId="69" borderId="30" xfId="0" applyFont="1" applyFill="1" applyBorder="1" applyAlignment="1">
      <alignment horizontal="left" vertical="center" wrapText="1"/>
    </xf>
    <xf numFmtId="0" fontId="53" fillId="0" borderId="3" xfId="0" applyFont="1" applyBorder="1" applyAlignment="1">
      <alignment horizontal="left" vertical="center" wrapText="1"/>
    </xf>
    <xf numFmtId="0" fontId="6" fillId="0" borderId="0" xfId="0" applyFont="1" applyAlignment="1">
      <alignment horizontal="left" vertical="top" wrapText="1"/>
    </xf>
    <xf numFmtId="0" fontId="54" fillId="0" borderId="1" xfId="0" applyFont="1" applyBorder="1" applyAlignment="1">
      <alignment horizontal="center" vertical="center"/>
    </xf>
    <xf numFmtId="0" fontId="4" fillId="70" borderId="3" xfId="0" applyFont="1" applyFill="1" applyBorder="1" applyAlignment="1">
      <alignment horizontal="center"/>
    </xf>
    <xf numFmtId="0" fontId="4" fillId="70" borderId="24" xfId="0" applyFont="1" applyFill="1" applyBorder="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0" fillId="73" borderId="24" xfId="0" applyFill="1" applyBorder="1" applyAlignment="1">
      <alignment horizontal="left" vertical="center" wrapText="1"/>
    </xf>
    <xf numFmtId="0" fontId="0" fillId="73" borderId="35" xfId="0" applyFill="1" applyBorder="1" applyAlignment="1">
      <alignment horizontal="left" vertical="center" wrapText="1"/>
    </xf>
    <xf numFmtId="0" fontId="0" fillId="73" borderId="27" xfId="0" applyFill="1" applyBorder="1" applyAlignment="1">
      <alignment horizontal="left" vertical="center" wrapText="1"/>
    </xf>
    <xf numFmtId="0" fontId="0" fillId="0" borderId="24"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cellXfs>
  <cellStyles count="734">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1" builtinId="3"/>
    <cellStyle name="Comma 2" xfId="220" xr:uid="{00000000-0005-0000-0000-0000D9000000}"/>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2"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SAPBEXaggData" xfId="412" xr:uid="{00000000-0005-0000-0000-00009B010000}"/>
    <cellStyle name="SAPBEXaggData 2" xfId="413" xr:uid="{00000000-0005-0000-0000-00009C010000}"/>
    <cellStyle name="SAPBEXaggData 2 2" xfId="414" xr:uid="{00000000-0005-0000-0000-00009D010000}"/>
    <cellStyle name="SAPBEXaggData 3" xfId="415" xr:uid="{00000000-0005-0000-0000-00009E010000}"/>
    <cellStyle name="SAPBEXaggData 3 2" xfId="416" xr:uid="{00000000-0005-0000-0000-00009F010000}"/>
    <cellStyle name="SAPBEXaggData 4" xfId="417" xr:uid="{00000000-0005-0000-0000-0000A0010000}"/>
    <cellStyle name="SAPBEXaggData 4 2" xfId="418" xr:uid="{00000000-0005-0000-0000-0000A1010000}"/>
    <cellStyle name="SAPBEXaggData 5" xfId="419" xr:uid="{00000000-0005-0000-0000-0000A2010000}"/>
    <cellStyle name="SAPBEXaggDataEmph" xfId="420" xr:uid="{00000000-0005-0000-0000-0000A3010000}"/>
    <cellStyle name="SAPBEXaggDataEmph 2" xfId="421" xr:uid="{00000000-0005-0000-0000-0000A4010000}"/>
    <cellStyle name="SAPBEXaggDataEmph 2 2" xfId="422" xr:uid="{00000000-0005-0000-0000-0000A5010000}"/>
    <cellStyle name="SAPBEXaggDataEmph 3" xfId="423" xr:uid="{00000000-0005-0000-0000-0000A6010000}"/>
    <cellStyle name="SAPBEXaggDataEmph 3 2" xfId="424" xr:uid="{00000000-0005-0000-0000-0000A7010000}"/>
    <cellStyle name="SAPBEXaggDataEmph 4" xfId="425" xr:uid="{00000000-0005-0000-0000-0000A8010000}"/>
    <cellStyle name="SAPBEXaggItem" xfId="426" xr:uid="{00000000-0005-0000-0000-0000A9010000}"/>
    <cellStyle name="SAPBEXaggItem 2" xfId="427" xr:uid="{00000000-0005-0000-0000-0000AA010000}"/>
    <cellStyle name="SAPBEXaggItem 2 2" xfId="428" xr:uid="{00000000-0005-0000-0000-0000AB010000}"/>
    <cellStyle name="SAPBEXaggItem 3" xfId="429" xr:uid="{00000000-0005-0000-0000-0000AC010000}"/>
    <cellStyle name="SAPBEXaggItem 3 2" xfId="430" xr:uid="{00000000-0005-0000-0000-0000AD010000}"/>
    <cellStyle name="SAPBEXaggItem 4" xfId="431" xr:uid="{00000000-0005-0000-0000-0000AE010000}"/>
    <cellStyle name="SAPBEXaggItem 4 2" xfId="432" xr:uid="{00000000-0005-0000-0000-0000AF010000}"/>
    <cellStyle name="SAPBEXaggItem 5" xfId="433" xr:uid="{00000000-0005-0000-0000-0000B0010000}"/>
    <cellStyle name="SAPBEXaggItemX" xfId="434" xr:uid="{00000000-0005-0000-0000-0000B1010000}"/>
    <cellStyle name="SAPBEXaggItemX 2" xfId="435" xr:uid="{00000000-0005-0000-0000-0000B2010000}"/>
    <cellStyle name="SAPBEXaggItemX 2 2" xfId="436" xr:uid="{00000000-0005-0000-0000-0000B3010000}"/>
    <cellStyle name="SAPBEXaggItemX 3" xfId="437" xr:uid="{00000000-0005-0000-0000-0000B4010000}"/>
    <cellStyle name="SAPBEXaggItemX 3 2" xfId="438" xr:uid="{00000000-0005-0000-0000-0000B5010000}"/>
    <cellStyle name="SAPBEXaggItemX 4" xfId="439" xr:uid="{00000000-0005-0000-0000-0000B6010000}"/>
    <cellStyle name="SAPBEXchaText" xfId="440" xr:uid="{00000000-0005-0000-0000-0000B7010000}"/>
    <cellStyle name="SAPBEXchaText 2" xfId="441" xr:uid="{00000000-0005-0000-0000-0000B8010000}"/>
    <cellStyle name="SAPBEXchaText 2 2" xfId="442" xr:uid="{00000000-0005-0000-0000-0000B9010000}"/>
    <cellStyle name="SAPBEXchaText 3" xfId="443" xr:uid="{00000000-0005-0000-0000-0000BA010000}"/>
    <cellStyle name="SAPBEXchaText 4" xfId="444" xr:uid="{00000000-0005-0000-0000-0000BB010000}"/>
    <cellStyle name="SAPBEXchaText 4 2" xfId="445" xr:uid="{00000000-0005-0000-0000-0000BC010000}"/>
    <cellStyle name="SAPBEXchaText 5" xfId="446" xr:uid="{00000000-0005-0000-0000-0000BD010000}"/>
    <cellStyle name="SAPBEXexcBad7" xfId="447" xr:uid="{00000000-0005-0000-0000-0000BE010000}"/>
    <cellStyle name="SAPBEXexcBad7 2" xfId="448" xr:uid="{00000000-0005-0000-0000-0000BF010000}"/>
    <cellStyle name="SAPBEXexcBad7 2 2" xfId="449" xr:uid="{00000000-0005-0000-0000-0000C0010000}"/>
    <cellStyle name="SAPBEXexcBad7 3" xfId="450" xr:uid="{00000000-0005-0000-0000-0000C1010000}"/>
    <cellStyle name="SAPBEXexcBad7 3 2" xfId="451" xr:uid="{00000000-0005-0000-0000-0000C2010000}"/>
    <cellStyle name="SAPBEXexcBad7 4" xfId="452" xr:uid="{00000000-0005-0000-0000-0000C3010000}"/>
    <cellStyle name="SAPBEXexcBad8" xfId="453" xr:uid="{00000000-0005-0000-0000-0000C4010000}"/>
    <cellStyle name="SAPBEXexcBad8 2" xfId="454" xr:uid="{00000000-0005-0000-0000-0000C5010000}"/>
    <cellStyle name="SAPBEXexcBad8 2 2" xfId="455" xr:uid="{00000000-0005-0000-0000-0000C6010000}"/>
    <cellStyle name="SAPBEXexcBad8 3" xfId="456" xr:uid="{00000000-0005-0000-0000-0000C7010000}"/>
    <cellStyle name="SAPBEXexcBad8 3 2" xfId="457" xr:uid="{00000000-0005-0000-0000-0000C8010000}"/>
    <cellStyle name="SAPBEXexcBad8 4" xfId="458" xr:uid="{00000000-0005-0000-0000-0000C9010000}"/>
    <cellStyle name="SAPBEXexcBad9" xfId="459" xr:uid="{00000000-0005-0000-0000-0000CA010000}"/>
    <cellStyle name="SAPBEXexcBad9 2" xfId="460" xr:uid="{00000000-0005-0000-0000-0000CB010000}"/>
    <cellStyle name="SAPBEXexcBad9 2 2" xfId="461" xr:uid="{00000000-0005-0000-0000-0000CC010000}"/>
    <cellStyle name="SAPBEXexcBad9 3" xfId="462" xr:uid="{00000000-0005-0000-0000-0000CD010000}"/>
    <cellStyle name="SAPBEXexcBad9 3 2" xfId="463" xr:uid="{00000000-0005-0000-0000-0000CE010000}"/>
    <cellStyle name="SAPBEXexcBad9 4" xfId="464" xr:uid="{00000000-0005-0000-0000-0000CF010000}"/>
    <cellStyle name="SAPBEXexcCritical4" xfId="465" xr:uid="{00000000-0005-0000-0000-0000D0010000}"/>
    <cellStyle name="SAPBEXexcCritical4 2" xfId="466" xr:uid="{00000000-0005-0000-0000-0000D1010000}"/>
    <cellStyle name="SAPBEXexcCritical4 2 2" xfId="467" xr:uid="{00000000-0005-0000-0000-0000D2010000}"/>
    <cellStyle name="SAPBEXexcCritical4 3" xfId="468" xr:uid="{00000000-0005-0000-0000-0000D3010000}"/>
    <cellStyle name="SAPBEXexcCritical4 3 2" xfId="469" xr:uid="{00000000-0005-0000-0000-0000D4010000}"/>
    <cellStyle name="SAPBEXexcCritical4 4" xfId="470" xr:uid="{00000000-0005-0000-0000-0000D5010000}"/>
    <cellStyle name="SAPBEXexcCritical5" xfId="471" xr:uid="{00000000-0005-0000-0000-0000D6010000}"/>
    <cellStyle name="SAPBEXexcCritical5 2" xfId="472" xr:uid="{00000000-0005-0000-0000-0000D7010000}"/>
    <cellStyle name="SAPBEXexcCritical5 2 2" xfId="473" xr:uid="{00000000-0005-0000-0000-0000D8010000}"/>
    <cellStyle name="SAPBEXexcCritical5 3" xfId="474" xr:uid="{00000000-0005-0000-0000-0000D9010000}"/>
    <cellStyle name="SAPBEXexcCritical5 3 2" xfId="475" xr:uid="{00000000-0005-0000-0000-0000DA010000}"/>
    <cellStyle name="SAPBEXexcCritical5 4" xfId="476" xr:uid="{00000000-0005-0000-0000-0000DB010000}"/>
    <cellStyle name="SAPBEXexcCritical6" xfId="477" xr:uid="{00000000-0005-0000-0000-0000DC010000}"/>
    <cellStyle name="SAPBEXexcCritical6 2" xfId="478" xr:uid="{00000000-0005-0000-0000-0000DD010000}"/>
    <cellStyle name="SAPBEXexcCritical6 2 2" xfId="479" xr:uid="{00000000-0005-0000-0000-0000DE010000}"/>
    <cellStyle name="SAPBEXexcCritical6 3" xfId="480" xr:uid="{00000000-0005-0000-0000-0000DF010000}"/>
    <cellStyle name="SAPBEXexcCritical6 3 2" xfId="481" xr:uid="{00000000-0005-0000-0000-0000E0010000}"/>
    <cellStyle name="SAPBEXexcCritical6 4" xfId="482" xr:uid="{00000000-0005-0000-0000-0000E1010000}"/>
    <cellStyle name="SAPBEXexcGood1" xfId="483" xr:uid="{00000000-0005-0000-0000-0000E2010000}"/>
    <cellStyle name="SAPBEXexcGood1 2" xfId="484" xr:uid="{00000000-0005-0000-0000-0000E3010000}"/>
    <cellStyle name="SAPBEXexcGood1 2 2" xfId="485" xr:uid="{00000000-0005-0000-0000-0000E4010000}"/>
    <cellStyle name="SAPBEXexcGood1 3" xfId="486" xr:uid="{00000000-0005-0000-0000-0000E5010000}"/>
    <cellStyle name="SAPBEXexcGood1 3 2" xfId="487" xr:uid="{00000000-0005-0000-0000-0000E6010000}"/>
    <cellStyle name="SAPBEXexcGood1 4" xfId="488" xr:uid="{00000000-0005-0000-0000-0000E7010000}"/>
    <cellStyle name="SAPBEXexcGood2" xfId="489" xr:uid="{00000000-0005-0000-0000-0000E8010000}"/>
    <cellStyle name="SAPBEXexcGood2 2" xfId="490" xr:uid="{00000000-0005-0000-0000-0000E9010000}"/>
    <cellStyle name="SAPBEXexcGood2 2 2" xfId="491" xr:uid="{00000000-0005-0000-0000-0000EA010000}"/>
    <cellStyle name="SAPBEXexcGood2 3" xfId="492" xr:uid="{00000000-0005-0000-0000-0000EB010000}"/>
    <cellStyle name="SAPBEXexcGood2 3 2" xfId="493" xr:uid="{00000000-0005-0000-0000-0000EC010000}"/>
    <cellStyle name="SAPBEXexcGood2 4" xfId="494" xr:uid="{00000000-0005-0000-0000-0000ED010000}"/>
    <cellStyle name="SAPBEXexcGood3" xfId="495" xr:uid="{00000000-0005-0000-0000-0000EE010000}"/>
    <cellStyle name="SAPBEXexcGood3 2" xfId="496" xr:uid="{00000000-0005-0000-0000-0000EF010000}"/>
    <cellStyle name="SAPBEXexcGood3 2 2" xfId="497" xr:uid="{00000000-0005-0000-0000-0000F0010000}"/>
    <cellStyle name="SAPBEXexcGood3 3" xfId="498" xr:uid="{00000000-0005-0000-0000-0000F1010000}"/>
    <cellStyle name="SAPBEXexcGood3 3 2" xfId="499" xr:uid="{00000000-0005-0000-0000-0000F2010000}"/>
    <cellStyle name="SAPBEXexcGood3 4" xfId="500" xr:uid="{00000000-0005-0000-0000-0000F3010000}"/>
    <cellStyle name="SAPBEXfilterDrill" xfId="501" xr:uid="{00000000-0005-0000-0000-0000F4010000}"/>
    <cellStyle name="SAPBEXfilterDrill 2" xfId="502" xr:uid="{00000000-0005-0000-0000-0000F5010000}"/>
    <cellStyle name="SAPBEXfilterDrill 3" xfId="503" xr:uid="{00000000-0005-0000-0000-0000F6010000}"/>
    <cellStyle name="SAPBEXfilterDrill 3 2" xfId="504" xr:uid="{00000000-0005-0000-0000-0000F7010000}"/>
    <cellStyle name="SAPBEXfilterDrill 4" xfId="505" xr:uid="{00000000-0005-0000-0000-0000F8010000}"/>
    <cellStyle name="SAPBEXfilterItem" xfId="506" xr:uid="{00000000-0005-0000-0000-0000F9010000}"/>
    <cellStyle name="SAPBEXfilterItem 2" xfId="507" xr:uid="{00000000-0005-0000-0000-0000FA010000}"/>
    <cellStyle name="SAPBEXfilterItem 3" xfId="508" xr:uid="{00000000-0005-0000-0000-0000FB010000}"/>
    <cellStyle name="SAPBEXfilterItem 3 2" xfId="509" xr:uid="{00000000-0005-0000-0000-0000FC010000}"/>
    <cellStyle name="SAPBEXfilterItem 4" xfId="510" xr:uid="{00000000-0005-0000-0000-0000FD010000}"/>
    <cellStyle name="SAPBEXfilterText" xfId="511" xr:uid="{00000000-0005-0000-0000-0000FE010000}"/>
    <cellStyle name="SAPBEXfilterText 2" xfId="512" xr:uid="{00000000-0005-0000-0000-0000FF010000}"/>
    <cellStyle name="SAPBEXfilterText 3" xfId="513" xr:uid="{00000000-0005-0000-0000-000000020000}"/>
    <cellStyle name="SAPBEXfilterText 3 2" xfId="514" xr:uid="{00000000-0005-0000-0000-000001020000}"/>
    <cellStyle name="SAPBEXfilterText 4" xfId="515" xr:uid="{00000000-0005-0000-0000-000002020000}"/>
    <cellStyle name="SAPBEXformats" xfId="516" xr:uid="{00000000-0005-0000-0000-000003020000}"/>
    <cellStyle name="SAPBEXformats 2" xfId="517" xr:uid="{00000000-0005-0000-0000-000004020000}"/>
    <cellStyle name="SAPBEXformats 2 2" xfId="518" xr:uid="{00000000-0005-0000-0000-000005020000}"/>
    <cellStyle name="SAPBEXformats 3" xfId="519" xr:uid="{00000000-0005-0000-0000-000006020000}"/>
    <cellStyle name="SAPBEXformats 3 2" xfId="520" xr:uid="{00000000-0005-0000-0000-000007020000}"/>
    <cellStyle name="SAPBEXformats 4" xfId="521" xr:uid="{00000000-0005-0000-0000-000008020000}"/>
    <cellStyle name="SAPBEXheaderItem" xfId="522" xr:uid="{00000000-0005-0000-0000-000009020000}"/>
    <cellStyle name="SAPBEXheaderItem 2" xfId="523" xr:uid="{00000000-0005-0000-0000-00000A020000}"/>
    <cellStyle name="SAPBEXheaderItem 3" xfId="524" xr:uid="{00000000-0005-0000-0000-00000B020000}"/>
    <cellStyle name="SAPBEXheaderItem 3 2" xfId="525" xr:uid="{00000000-0005-0000-0000-00000C020000}"/>
    <cellStyle name="SAPBEXheaderItem 4" xfId="526" xr:uid="{00000000-0005-0000-0000-00000D020000}"/>
    <cellStyle name="SAPBEXheaderText" xfId="527" xr:uid="{00000000-0005-0000-0000-00000E020000}"/>
    <cellStyle name="SAPBEXheaderText 2" xfId="528" xr:uid="{00000000-0005-0000-0000-00000F020000}"/>
    <cellStyle name="SAPBEXheaderText 3" xfId="529" xr:uid="{00000000-0005-0000-0000-000010020000}"/>
    <cellStyle name="SAPBEXheaderText 3 2" xfId="530" xr:uid="{00000000-0005-0000-0000-000011020000}"/>
    <cellStyle name="SAPBEXheaderText 4" xfId="531" xr:uid="{00000000-0005-0000-0000-000012020000}"/>
    <cellStyle name="SAPBEXHLevel0" xfId="532" xr:uid="{00000000-0005-0000-0000-000013020000}"/>
    <cellStyle name="SAPBEXHLevel0 2" xfId="533" xr:uid="{00000000-0005-0000-0000-000014020000}"/>
    <cellStyle name="SAPBEXHLevel0 2 2" xfId="534" xr:uid="{00000000-0005-0000-0000-000015020000}"/>
    <cellStyle name="SAPBEXHLevel0 2 2 2" xfId="535" xr:uid="{00000000-0005-0000-0000-000016020000}"/>
    <cellStyle name="SAPBEXHLevel0 2 3" xfId="536" xr:uid="{00000000-0005-0000-0000-000017020000}"/>
    <cellStyle name="SAPBEXHLevel0 2 3 2" xfId="537" xr:uid="{00000000-0005-0000-0000-000018020000}"/>
    <cellStyle name="SAPBEXHLevel0 2 3 2 2" xfId="538" xr:uid="{00000000-0005-0000-0000-000019020000}"/>
    <cellStyle name="SAPBEXHLevel0 2 3 3" xfId="539" xr:uid="{00000000-0005-0000-0000-00001A020000}"/>
    <cellStyle name="SAPBEXHLevel0 2 4" xfId="540" xr:uid="{00000000-0005-0000-0000-00001B020000}"/>
    <cellStyle name="SAPBEXHLevel0 3" xfId="541" xr:uid="{00000000-0005-0000-0000-00001C020000}"/>
    <cellStyle name="SAPBEXHLevel0 3 2" xfId="542" xr:uid="{00000000-0005-0000-0000-00001D020000}"/>
    <cellStyle name="SAPBEXHLevel0 4" xfId="543" xr:uid="{00000000-0005-0000-0000-00001E020000}"/>
    <cellStyle name="SAPBEXHLevel0X" xfId="544" xr:uid="{00000000-0005-0000-0000-00001F020000}"/>
    <cellStyle name="SAPBEXHLevel0X 2" xfId="545" xr:uid="{00000000-0005-0000-0000-000020020000}"/>
    <cellStyle name="SAPBEXHLevel0X 2 2" xfId="546" xr:uid="{00000000-0005-0000-0000-000021020000}"/>
    <cellStyle name="SAPBEXHLevel0X 2 2 2" xfId="547" xr:uid="{00000000-0005-0000-0000-000022020000}"/>
    <cellStyle name="SAPBEXHLevel0X 2 3" xfId="548" xr:uid="{00000000-0005-0000-0000-000023020000}"/>
    <cellStyle name="SAPBEXHLevel0X 2 3 2" xfId="549" xr:uid="{00000000-0005-0000-0000-000024020000}"/>
    <cellStyle name="SAPBEXHLevel0X 2 3 2 2" xfId="550" xr:uid="{00000000-0005-0000-0000-000025020000}"/>
    <cellStyle name="SAPBEXHLevel0X 2 3 3" xfId="551" xr:uid="{00000000-0005-0000-0000-000026020000}"/>
    <cellStyle name="SAPBEXHLevel0X 2 4" xfId="552" xr:uid="{00000000-0005-0000-0000-000027020000}"/>
    <cellStyle name="SAPBEXHLevel0X 3" xfId="553" xr:uid="{00000000-0005-0000-0000-000028020000}"/>
    <cellStyle name="SAPBEXHLevel0X 3 2" xfId="554" xr:uid="{00000000-0005-0000-0000-000029020000}"/>
    <cellStyle name="SAPBEXHLevel0X 3 2 2" xfId="555" xr:uid="{00000000-0005-0000-0000-00002A020000}"/>
    <cellStyle name="SAPBEXHLevel0X 3 3" xfId="556" xr:uid="{00000000-0005-0000-0000-00002B020000}"/>
    <cellStyle name="SAPBEXHLevel0X 4" xfId="557" xr:uid="{00000000-0005-0000-0000-00002C020000}"/>
    <cellStyle name="SAPBEXHLevel1" xfId="558" xr:uid="{00000000-0005-0000-0000-00002D020000}"/>
    <cellStyle name="SAPBEXHLevel1 2" xfId="559" xr:uid="{00000000-0005-0000-0000-00002E020000}"/>
    <cellStyle name="SAPBEXHLevel1 2 2" xfId="560" xr:uid="{00000000-0005-0000-0000-00002F020000}"/>
    <cellStyle name="SAPBEXHLevel1 2 2 2" xfId="561" xr:uid="{00000000-0005-0000-0000-000030020000}"/>
    <cellStyle name="SAPBEXHLevel1 2 3" xfId="562" xr:uid="{00000000-0005-0000-0000-000031020000}"/>
    <cellStyle name="SAPBEXHLevel1 2 3 2" xfId="563" xr:uid="{00000000-0005-0000-0000-000032020000}"/>
    <cellStyle name="SAPBEXHLevel1 2 3 2 2" xfId="564" xr:uid="{00000000-0005-0000-0000-000033020000}"/>
    <cellStyle name="SAPBEXHLevel1 2 3 3" xfId="565" xr:uid="{00000000-0005-0000-0000-000034020000}"/>
    <cellStyle name="SAPBEXHLevel1 2 4" xfId="566" xr:uid="{00000000-0005-0000-0000-000035020000}"/>
    <cellStyle name="SAPBEXHLevel1 3" xfId="567" xr:uid="{00000000-0005-0000-0000-000036020000}"/>
    <cellStyle name="SAPBEXHLevel1 3 2" xfId="568" xr:uid="{00000000-0005-0000-0000-000037020000}"/>
    <cellStyle name="SAPBEXHLevel1 4" xfId="569" xr:uid="{00000000-0005-0000-0000-000038020000}"/>
    <cellStyle name="SAPBEXHLevel1X" xfId="570" xr:uid="{00000000-0005-0000-0000-000039020000}"/>
    <cellStyle name="SAPBEXHLevel1X 2" xfId="571" xr:uid="{00000000-0005-0000-0000-00003A020000}"/>
    <cellStyle name="SAPBEXHLevel1X 2 2" xfId="572" xr:uid="{00000000-0005-0000-0000-00003B020000}"/>
    <cellStyle name="SAPBEXHLevel1X 2 2 2" xfId="573" xr:uid="{00000000-0005-0000-0000-00003C020000}"/>
    <cellStyle name="SAPBEXHLevel1X 2 3" xfId="574" xr:uid="{00000000-0005-0000-0000-00003D020000}"/>
    <cellStyle name="SAPBEXHLevel1X 2 3 2" xfId="575" xr:uid="{00000000-0005-0000-0000-00003E020000}"/>
    <cellStyle name="SAPBEXHLevel1X 2 3 2 2" xfId="576" xr:uid="{00000000-0005-0000-0000-00003F020000}"/>
    <cellStyle name="SAPBEXHLevel1X 2 3 3" xfId="577" xr:uid="{00000000-0005-0000-0000-000040020000}"/>
    <cellStyle name="SAPBEXHLevel1X 2 4" xfId="578" xr:uid="{00000000-0005-0000-0000-000041020000}"/>
    <cellStyle name="SAPBEXHLevel1X 3" xfId="579" xr:uid="{00000000-0005-0000-0000-000042020000}"/>
    <cellStyle name="SAPBEXHLevel1X 3 2" xfId="580" xr:uid="{00000000-0005-0000-0000-000043020000}"/>
    <cellStyle name="SAPBEXHLevel1X 3 2 2" xfId="581" xr:uid="{00000000-0005-0000-0000-000044020000}"/>
    <cellStyle name="SAPBEXHLevel1X 3 3" xfId="582" xr:uid="{00000000-0005-0000-0000-000045020000}"/>
    <cellStyle name="SAPBEXHLevel1X 4" xfId="583" xr:uid="{00000000-0005-0000-0000-000046020000}"/>
    <cellStyle name="SAPBEXHLevel2" xfId="584" xr:uid="{00000000-0005-0000-0000-000047020000}"/>
    <cellStyle name="SAPBEXHLevel2 2" xfId="585" xr:uid="{00000000-0005-0000-0000-000048020000}"/>
    <cellStyle name="SAPBEXHLevel2 2 2" xfId="586" xr:uid="{00000000-0005-0000-0000-000049020000}"/>
    <cellStyle name="SAPBEXHLevel2 2 2 2" xfId="587" xr:uid="{00000000-0005-0000-0000-00004A020000}"/>
    <cellStyle name="SAPBEXHLevel2 2 3" xfId="588" xr:uid="{00000000-0005-0000-0000-00004B020000}"/>
    <cellStyle name="SAPBEXHLevel2 2 3 2" xfId="589" xr:uid="{00000000-0005-0000-0000-00004C020000}"/>
    <cellStyle name="SAPBEXHLevel2 2 3 2 2" xfId="590" xr:uid="{00000000-0005-0000-0000-00004D020000}"/>
    <cellStyle name="SAPBEXHLevel2 2 3 3" xfId="591" xr:uid="{00000000-0005-0000-0000-00004E020000}"/>
    <cellStyle name="SAPBEXHLevel2 2 4" xfId="592" xr:uid="{00000000-0005-0000-0000-00004F020000}"/>
    <cellStyle name="SAPBEXHLevel2 3" xfId="593" xr:uid="{00000000-0005-0000-0000-000050020000}"/>
    <cellStyle name="SAPBEXHLevel2 3 2" xfId="594" xr:uid="{00000000-0005-0000-0000-000051020000}"/>
    <cellStyle name="SAPBEXHLevel2 4" xfId="595" xr:uid="{00000000-0005-0000-0000-000052020000}"/>
    <cellStyle name="SAPBEXHLevel2X" xfId="596" xr:uid="{00000000-0005-0000-0000-000053020000}"/>
    <cellStyle name="SAPBEXHLevel2X 2" xfId="597" xr:uid="{00000000-0005-0000-0000-000054020000}"/>
    <cellStyle name="SAPBEXHLevel2X 2 2" xfId="598" xr:uid="{00000000-0005-0000-0000-000055020000}"/>
    <cellStyle name="SAPBEXHLevel2X 2 2 2" xfId="599" xr:uid="{00000000-0005-0000-0000-000056020000}"/>
    <cellStyle name="SAPBEXHLevel2X 2 3" xfId="600" xr:uid="{00000000-0005-0000-0000-000057020000}"/>
    <cellStyle name="SAPBEXHLevel2X 2 3 2" xfId="601" xr:uid="{00000000-0005-0000-0000-000058020000}"/>
    <cellStyle name="SAPBEXHLevel2X 2 3 2 2" xfId="602" xr:uid="{00000000-0005-0000-0000-000059020000}"/>
    <cellStyle name="SAPBEXHLevel2X 2 3 3" xfId="603" xr:uid="{00000000-0005-0000-0000-00005A020000}"/>
    <cellStyle name="SAPBEXHLevel2X 2 4" xfId="604" xr:uid="{00000000-0005-0000-0000-00005B020000}"/>
    <cellStyle name="SAPBEXHLevel2X 3" xfId="605" xr:uid="{00000000-0005-0000-0000-00005C020000}"/>
    <cellStyle name="SAPBEXHLevel2X 3 2" xfId="606" xr:uid="{00000000-0005-0000-0000-00005D020000}"/>
    <cellStyle name="SAPBEXHLevel2X 3 2 2" xfId="607" xr:uid="{00000000-0005-0000-0000-00005E020000}"/>
    <cellStyle name="SAPBEXHLevel2X 3 3" xfId="608" xr:uid="{00000000-0005-0000-0000-00005F020000}"/>
    <cellStyle name="SAPBEXHLevel2X 4" xfId="609" xr:uid="{00000000-0005-0000-0000-000060020000}"/>
    <cellStyle name="SAPBEXHLevel3" xfId="610" xr:uid="{00000000-0005-0000-0000-000061020000}"/>
    <cellStyle name="SAPBEXHLevel3 2" xfId="611" xr:uid="{00000000-0005-0000-0000-000062020000}"/>
    <cellStyle name="SAPBEXHLevel3 2 2" xfId="612" xr:uid="{00000000-0005-0000-0000-000063020000}"/>
    <cellStyle name="SAPBEXHLevel3 2 2 2" xfId="613" xr:uid="{00000000-0005-0000-0000-000064020000}"/>
    <cellStyle name="SAPBEXHLevel3 2 3" xfId="614" xr:uid="{00000000-0005-0000-0000-000065020000}"/>
    <cellStyle name="SAPBEXHLevel3 2 3 2" xfId="615" xr:uid="{00000000-0005-0000-0000-000066020000}"/>
    <cellStyle name="SAPBEXHLevel3 2 3 2 2" xfId="616" xr:uid="{00000000-0005-0000-0000-000067020000}"/>
    <cellStyle name="SAPBEXHLevel3 2 3 3" xfId="617" xr:uid="{00000000-0005-0000-0000-000068020000}"/>
    <cellStyle name="SAPBEXHLevel3 2 4" xfId="618" xr:uid="{00000000-0005-0000-0000-000069020000}"/>
    <cellStyle name="SAPBEXHLevel3 3" xfId="619" xr:uid="{00000000-0005-0000-0000-00006A020000}"/>
    <cellStyle name="SAPBEXHLevel3 3 2" xfId="620" xr:uid="{00000000-0005-0000-0000-00006B020000}"/>
    <cellStyle name="SAPBEXHLevel3 4" xfId="621" xr:uid="{00000000-0005-0000-0000-00006C020000}"/>
    <cellStyle name="SAPBEXHLevel3X" xfId="622" xr:uid="{00000000-0005-0000-0000-00006D020000}"/>
    <cellStyle name="SAPBEXHLevel3X 2" xfId="623" xr:uid="{00000000-0005-0000-0000-00006E020000}"/>
    <cellStyle name="SAPBEXHLevel3X 2 2" xfId="624" xr:uid="{00000000-0005-0000-0000-00006F020000}"/>
    <cellStyle name="SAPBEXHLevel3X 2 2 2" xfId="625" xr:uid="{00000000-0005-0000-0000-000070020000}"/>
    <cellStyle name="SAPBEXHLevel3X 2 3" xfId="626" xr:uid="{00000000-0005-0000-0000-000071020000}"/>
    <cellStyle name="SAPBEXHLevel3X 2 3 2" xfId="627" xr:uid="{00000000-0005-0000-0000-000072020000}"/>
    <cellStyle name="SAPBEXHLevel3X 2 3 2 2" xfId="628" xr:uid="{00000000-0005-0000-0000-000073020000}"/>
    <cellStyle name="SAPBEXHLevel3X 2 3 3" xfId="629" xr:uid="{00000000-0005-0000-0000-000074020000}"/>
    <cellStyle name="SAPBEXHLevel3X 2 4" xfId="630" xr:uid="{00000000-0005-0000-0000-000075020000}"/>
    <cellStyle name="SAPBEXHLevel3X 3" xfId="631" xr:uid="{00000000-0005-0000-0000-000076020000}"/>
    <cellStyle name="SAPBEXHLevel3X 3 2" xfId="632" xr:uid="{00000000-0005-0000-0000-000077020000}"/>
    <cellStyle name="SAPBEXHLevel3X 3 2 2" xfId="633" xr:uid="{00000000-0005-0000-0000-000078020000}"/>
    <cellStyle name="SAPBEXHLevel3X 3 3" xfId="634" xr:uid="{00000000-0005-0000-0000-000079020000}"/>
    <cellStyle name="SAPBEXHLevel3X 4" xfId="635" xr:uid="{00000000-0005-0000-0000-00007A020000}"/>
    <cellStyle name="SAPBEXinputData" xfId="636" xr:uid="{00000000-0005-0000-0000-00007B020000}"/>
    <cellStyle name="SAPBEXinputData 2" xfId="637" xr:uid="{00000000-0005-0000-0000-00007C020000}"/>
    <cellStyle name="SAPBEXinputData 2 2" xfId="638" xr:uid="{00000000-0005-0000-0000-00007D020000}"/>
    <cellStyle name="SAPBEXinputData 2 2 2" xfId="639" xr:uid="{00000000-0005-0000-0000-00007E020000}"/>
    <cellStyle name="SAPBEXinputData 2 2 2 2" xfId="640" xr:uid="{00000000-0005-0000-0000-00007F020000}"/>
    <cellStyle name="SAPBEXinputData 2 2 3" xfId="641" xr:uid="{00000000-0005-0000-0000-000080020000}"/>
    <cellStyle name="SAPBEXinputData 2 3" xfId="642" xr:uid="{00000000-0005-0000-0000-000081020000}"/>
    <cellStyle name="SAPBEXinputData 2 3 2" xfId="643" xr:uid="{00000000-0005-0000-0000-000082020000}"/>
    <cellStyle name="SAPBEXinputData 2 3 2 2" xfId="644" xr:uid="{00000000-0005-0000-0000-000083020000}"/>
    <cellStyle name="SAPBEXinputData 2 3 2 2 2" xfId="645" xr:uid="{00000000-0005-0000-0000-000084020000}"/>
    <cellStyle name="SAPBEXinputData 2 3 2 3" xfId="646" xr:uid="{00000000-0005-0000-0000-000085020000}"/>
    <cellStyle name="SAPBEXinputData 2 3 3" xfId="647" xr:uid="{00000000-0005-0000-0000-000086020000}"/>
    <cellStyle name="SAPBEXinputData 2 3 3 2" xfId="648" xr:uid="{00000000-0005-0000-0000-000087020000}"/>
    <cellStyle name="SAPBEXinputData 2 3 4" xfId="649" xr:uid="{00000000-0005-0000-0000-000088020000}"/>
    <cellStyle name="SAPBEXinputData 2 4" xfId="650" xr:uid="{00000000-0005-0000-0000-000089020000}"/>
    <cellStyle name="SAPBEXinputData 2 4 2" xfId="651" xr:uid="{00000000-0005-0000-0000-00008A020000}"/>
    <cellStyle name="SAPBEXinputData 2 5" xfId="652" xr:uid="{00000000-0005-0000-0000-00008B020000}"/>
    <cellStyle name="SAPBEXinputData 3" xfId="653" xr:uid="{00000000-0005-0000-0000-00008C020000}"/>
    <cellStyle name="SAPBEXinputData 3 2" xfId="654" xr:uid="{00000000-0005-0000-0000-00008D020000}"/>
    <cellStyle name="SAPBEXItemHeader" xfId="655" xr:uid="{00000000-0005-0000-0000-00008E020000}"/>
    <cellStyle name="SAPBEXItemHeader 2" xfId="656" xr:uid="{00000000-0005-0000-0000-00008F020000}"/>
    <cellStyle name="SAPBEXresData" xfId="657" xr:uid="{00000000-0005-0000-0000-000090020000}"/>
    <cellStyle name="SAPBEXresData 2" xfId="658" xr:uid="{00000000-0005-0000-0000-000091020000}"/>
    <cellStyle name="SAPBEXresData 2 2" xfId="659" xr:uid="{00000000-0005-0000-0000-000092020000}"/>
    <cellStyle name="SAPBEXresData 3" xfId="660" xr:uid="{00000000-0005-0000-0000-000093020000}"/>
    <cellStyle name="SAPBEXresData 3 2" xfId="661" xr:uid="{00000000-0005-0000-0000-000094020000}"/>
    <cellStyle name="SAPBEXresData 4" xfId="662" xr:uid="{00000000-0005-0000-0000-000095020000}"/>
    <cellStyle name="SAPBEXresDataEmph" xfId="663" xr:uid="{00000000-0005-0000-0000-000096020000}"/>
    <cellStyle name="SAPBEXresDataEmph 2" xfId="664" xr:uid="{00000000-0005-0000-0000-000097020000}"/>
    <cellStyle name="SAPBEXresDataEmph 2 2" xfId="665" xr:uid="{00000000-0005-0000-0000-000098020000}"/>
    <cellStyle name="SAPBEXresDataEmph 3" xfId="666" xr:uid="{00000000-0005-0000-0000-000099020000}"/>
    <cellStyle name="SAPBEXresDataEmph 3 2" xfId="667" xr:uid="{00000000-0005-0000-0000-00009A020000}"/>
    <cellStyle name="SAPBEXresDataEmph 3 2 2" xfId="668" xr:uid="{00000000-0005-0000-0000-00009B020000}"/>
    <cellStyle name="SAPBEXresDataEmph 3 3" xfId="669" xr:uid="{00000000-0005-0000-0000-00009C020000}"/>
    <cellStyle name="SAPBEXresDataEmph 4" xfId="670" xr:uid="{00000000-0005-0000-0000-00009D020000}"/>
    <cellStyle name="SAPBEXresDataEmph 4 2" xfId="671" xr:uid="{00000000-0005-0000-0000-00009E020000}"/>
    <cellStyle name="SAPBEXresDataEmph 5" xfId="672" xr:uid="{00000000-0005-0000-0000-00009F020000}"/>
    <cellStyle name="SAPBEXresItem" xfId="673" xr:uid="{00000000-0005-0000-0000-0000A0020000}"/>
    <cellStyle name="SAPBEXresItem 2" xfId="674" xr:uid="{00000000-0005-0000-0000-0000A1020000}"/>
    <cellStyle name="SAPBEXresItem 2 2" xfId="675" xr:uid="{00000000-0005-0000-0000-0000A2020000}"/>
    <cellStyle name="SAPBEXresItem 3" xfId="676" xr:uid="{00000000-0005-0000-0000-0000A3020000}"/>
    <cellStyle name="SAPBEXresItem 3 2" xfId="677" xr:uid="{00000000-0005-0000-0000-0000A4020000}"/>
    <cellStyle name="SAPBEXresItem 4" xfId="678" xr:uid="{00000000-0005-0000-0000-0000A5020000}"/>
    <cellStyle name="SAPBEXresItemX" xfId="679" xr:uid="{00000000-0005-0000-0000-0000A6020000}"/>
    <cellStyle name="SAPBEXresItemX 2" xfId="680" xr:uid="{00000000-0005-0000-0000-0000A7020000}"/>
    <cellStyle name="SAPBEXresItemX 2 2" xfId="681" xr:uid="{00000000-0005-0000-0000-0000A8020000}"/>
    <cellStyle name="SAPBEXresItemX 3" xfId="682" xr:uid="{00000000-0005-0000-0000-0000A9020000}"/>
    <cellStyle name="SAPBEXresItemX 3 2" xfId="683" xr:uid="{00000000-0005-0000-0000-0000AA020000}"/>
    <cellStyle name="SAPBEXresItemX 4" xfId="684" xr:uid="{00000000-0005-0000-0000-0000AB020000}"/>
    <cellStyle name="SAPBEXstdData" xfId="685" xr:uid="{00000000-0005-0000-0000-0000AC020000}"/>
    <cellStyle name="SAPBEXstdData 2" xfId="686" xr:uid="{00000000-0005-0000-0000-0000AD020000}"/>
    <cellStyle name="SAPBEXstdData 2 2" xfId="687" xr:uid="{00000000-0005-0000-0000-0000AE020000}"/>
    <cellStyle name="SAPBEXstdData 3" xfId="688" xr:uid="{00000000-0005-0000-0000-0000AF020000}"/>
    <cellStyle name="SAPBEXstdData 3 2" xfId="689" xr:uid="{00000000-0005-0000-0000-0000B0020000}"/>
    <cellStyle name="SAPBEXstdData 4" xfId="690" xr:uid="{00000000-0005-0000-0000-0000B1020000}"/>
    <cellStyle name="SAPBEXstdData 4 2" xfId="691" xr:uid="{00000000-0005-0000-0000-0000B2020000}"/>
    <cellStyle name="SAPBEXstdData 5" xfId="692" xr:uid="{00000000-0005-0000-0000-0000B3020000}"/>
    <cellStyle name="SAPBEXstdDataEmph" xfId="693" xr:uid="{00000000-0005-0000-0000-0000B4020000}"/>
    <cellStyle name="SAPBEXstdDataEmph 2" xfId="694" xr:uid="{00000000-0005-0000-0000-0000B5020000}"/>
    <cellStyle name="SAPBEXstdDataEmph 2 2" xfId="695" xr:uid="{00000000-0005-0000-0000-0000B6020000}"/>
    <cellStyle name="SAPBEXstdDataEmph 3" xfId="696" xr:uid="{00000000-0005-0000-0000-0000B7020000}"/>
    <cellStyle name="SAPBEXstdDataEmph 3 2" xfId="697" xr:uid="{00000000-0005-0000-0000-0000B8020000}"/>
    <cellStyle name="SAPBEXstdDataEmph 4" xfId="698" xr:uid="{00000000-0005-0000-0000-0000B9020000}"/>
    <cellStyle name="SAPBEXstdItem" xfId="699" xr:uid="{00000000-0005-0000-0000-0000BA020000}"/>
    <cellStyle name="SAPBEXstdItem 2" xfId="700" xr:uid="{00000000-0005-0000-0000-0000BB020000}"/>
    <cellStyle name="SAPBEXstdItem 2 2" xfId="701" xr:uid="{00000000-0005-0000-0000-0000BC020000}"/>
    <cellStyle name="SAPBEXstdItem 3" xfId="702" xr:uid="{00000000-0005-0000-0000-0000BD020000}"/>
    <cellStyle name="SAPBEXstdItem 3 2" xfId="703" xr:uid="{00000000-0005-0000-0000-0000BE020000}"/>
    <cellStyle name="SAPBEXstdItem 4" xfId="704" xr:uid="{00000000-0005-0000-0000-0000BF020000}"/>
    <cellStyle name="SAPBEXstdItem 4 2" xfId="705" xr:uid="{00000000-0005-0000-0000-0000C0020000}"/>
    <cellStyle name="SAPBEXstdItem 5" xfId="706" xr:uid="{00000000-0005-0000-0000-0000C1020000}"/>
    <cellStyle name="SAPBEXstdItemX" xfId="707" xr:uid="{00000000-0005-0000-0000-0000C2020000}"/>
    <cellStyle name="SAPBEXstdItemX 2" xfId="708" xr:uid="{00000000-0005-0000-0000-0000C3020000}"/>
    <cellStyle name="SAPBEXstdItemX 2 2" xfId="709" xr:uid="{00000000-0005-0000-0000-0000C4020000}"/>
    <cellStyle name="SAPBEXstdItemX 3" xfId="710" xr:uid="{00000000-0005-0000-0000-0000C5020000}"/>
    <cellStyle name="SAPBEXstdItemX 3 2" xfId="711" xr:uid="{00000000-0005-0000-0000-0000C6020000}"/>
    <cellStyle name="SAPBEXstdItemX 4" xfId="712" xr:uid="{00000000-0005-0000-0000-0000C7020000}"/>
    <cellStyle name="SAPBEXtitle" xfId="713" xr:uid="{00000000-0005-0000-0000-0000C8020000}"/>
    <cellStyle name="SAPBEXtitle 2" xfId="714" xr:uid="{00000000-0005-0000-0000-0000C9020000}"/>
    <cellStyle name="SAPBEXtitle 3" xfId="715" xr:uid="{00000000-0005-0000-0000-0000CA020000}"/>
    <cellStyle name="SAPBEXtitle 3 2" xfId="716" xr:uid="{00000000-0005-0000-0000-0000CB020000}"/>
    <cellStyle name="SAPBEXtitle 4" xfId="717" xr:uid="{00000000-0005-0000-0000-0000CC020000}"/>
    <cellStyle name="SAPBEXunassignedItem" xfId="718" xr:uid="{00000000-0005-0000-0000-0000CD020000}"/>
    <cellStyle name="SAPBEXunassignedItem 2" xfId="719" xr:uid="{00000000-0005-0000-0000-0000CE020000}"/>
    <cellStyle name="SAPBEXunassignedItem 2 2" xfId="720" xr:uid="{00000000-0005-0000-0000-0000CF020000}"/>
    <cellStyle name="SAPBEXunassignedItem 3" xfId="721" xr:uid="{00000000-0005-0000-0000-0000D0020000}"/>
    <cellStyle name="SAPBEXundefined" xfId="722" xr:uid="{00000000-0005-0000-0000-0000D1020000}"/>
    <cellStyle name="SAPBEXundefined 2" xfId="723" xr:uid="{00000000-0005-0000-0000-0000D2020000}"/>
    <cellStyle name="SAPBEXundefined 2 2" xfId="724" xr:uid="{00000000-0005-0000-0000-0000D3020000}"/>
    <cellStyle name="SAPBEXundefined 3" xfId="725" xr:uid="{00000000-0005-0000-0000-0000D4020000}"/>
    <cellStyle name="SAPBEXundefined 3 2" xfId="726" xr:uid="{00000000-0005-0000-0000-0000D5020000}"/>
    <cellStyle name="SAPBEXundefined 4" xfId="727" xr:uid="{00000000-0005-0000-0000-0000D6020000}"/>
    <cellStyle name="Sheet Title" xfId="728" xr:uid="{00000000-0005-0000-0000-0000D7020000}"/>
    <cellStyle name="Title 2" xfId="3" xr:uid="{00000000-0005-0000-0000-0000D8020000}"/>
    <cellStyle name="Total 2" xfId="729" xr:uid="{00000000-0005-0000-0000-0000D9020000}"/>
    <cellStyle name="Total 2 2" xfId="730" xr:uid="{00000000-0005-0000-0000-0000DA020000}"/>
    <cellStyle name="Warning Text 2" xfId="731" xr:uid="{00000000-0005-0000-0000-0000DB020000}"/>
    <cellStyle name="Warning Text 2 2" xfId="732" xr:uid="{00000000-0005-0000-0000-0000DC020000}"/>
    <cellStyle name="Warning Text 2 3" xfId="733"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23"/>
  <sheetViews>
    <sheetView tabSelected="1" zoomScale="70" zoomScaleNormal="70" workbookViewId="0">
      <selection activeCell="A4" sqref="A4:AD4"/>
    </sheetView>
  </sheetViews>
  <sheetFormatPr defaultRowHeight="14.4" x14ac:dyDescent="0.3"/>
  <cols>
    <col min="1" max="1" width="26" customWidth="1"/>
    <col min="2" max="2" width="25.6640625" customWidth="1"/>
    <col min="3" max="3" width="17.44140625" customWidth="1"/>
    <col min="4" max="6" width="12.5546875" customWidth="1"/>
    <col min="7" max="7" width="13.21875" customWidth="1"/>
    <col min="8" max="8" width="15.77734375" customWidth="1"/>
    <col min="9" max="9" width="19.77734375" bestFit="1" customWidth="1"/>
    <col min="10" max="13" width="18.5546875" customWidth="1"/>
    <col min="14" max="14" width="19.77734375" customWidth="1"/>
    <col min="15" max="22" width="18.5546875" customWidth="1"/>
    <col min="23" max="23" width="18" bestFit="1" customWidth="1"/>
    <col min="24" max="24" width="15.21875" bestFit="1" customWidth="1"/>
    <col min="25" max="26" width="18.44140625" bestFit="1" customWidth="1"/>
    <col min="27" max="27" width="18.77734375" bestFit="1" customWidth="1"/>
    <col min="28" max="28" width="15.21875" bestFit="1" customWidth="1"/>
    <col min="29" max="29" width="13.44140625" customWidth="1"/>
    <col min="30" max="30" width="27.77734375" customWidth="1"/>
  </cols>
  <sheetData>
    <row r="1" spans="1:31" ht="19.649999999999999" x14ac:dyDescent="0.4">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14"/>
    </row>
    <row r="2" spans="1:31" ht="17.399999999999999" x14ac:dyDescent="0.4">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15"/>
    </row>
    <row r="3" spans="1:31" ht="17.25" customHeight="1" x14ac:dyDescent="0.35">
      <c r="A3" s="54" t="s">
        <v>111</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15"/>
    </row>
    <row r="4" spans="1:31" ht="14.55" customHeight="1" x14ac:dyDescent="0.35">
      <c r="A4" s="54" t="s">
        <v>122</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15"/>
    </row>
    <row r="5" spans="1:31" s="9" customFormat="1" ht="15" x14ac:dyDescent="0.3">
      <c r="A5" s="55" t="s">
        <v>2</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1" s="9" customFormat="1" ht="15" x14ac:dyDescent="0.35">
      <c r="A6" s="55" t="s">
        <v>121</v>
      </c>
      <c r="B6" s="55"/>
      <c r="C6" s="55"/>
      <c r="D6" s="55"/>
      <c r="E6" s="55"/>
      <c r="F6" s="55"/>
      <c r="G6" s="55"/>
      <c r="H6" s="55"/>
      <c r="I6" s="55"/>
      <c r="J6" s="55"/>
      <c r="K6" s="55"/>
      <c r="L6" s="55"/>
      <c r="M6" s="55"/>
      <c r="N6" s="43"/>
      <c r="O6" s="43"/>
      <c r="P6" s="43"/>
      <c r="Q6" s="43"/>
      <c r="R6" s="43"/>
      <c r="S6" s="43"/>
      <c r="T6" s="43"/>
      <c r="U6" s="43"/>
      <c r="V6" s="43"/>
      <c r="W6" s="43"/>
      <c r="X6" s="43"/>
      <c r="Y6" s="43"/>
      <c r="Z6" s="43"/>
      <c r="AA6" s="43"/>
      <c r="AB6" s="43"/>
      <c r="AC6" s="43"/>
      <c r="AD6" s="43"/>
    </row>
    <row r="7" spans="1:31" s="9" customFormat="1" ht="15" x14ac:dyDescent="0.3">
      <c r="A7" s="55" t="s">
        <v>3</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row>
    <row r="8" spans="1:31" s="9" customFormat="1" ht="15" x14ac:dyDescent="0.3">
      <c r="A8" s="55" t="s">
        <v>4</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1" s="9" customFormat="1" ht="15" x14ac:dyDescent="0.3">
      <c r="A9" s="55" t="s">
        <v>5</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row>
    <row r="10" spans="1:31" s="9" customFormat="1" ht="15" x14ac:dyDescent="0.3">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row>
    <row r="11" spans="1:31" s="24" customFormat="1" ht="175.65" customHeight="1" thickBot="1" x14ac:dyDescent="0.4">
      <c r="A11" s="35" t="s">
        <v>7</v>
      </c>
      <c r="C11" s="44"/>
      <c r="H11" s="34"/>
      <c r="I11" s="34"/>
      <c r="M11" s="34"/>
      <c r="N11" s="60" t="s">
        <v>8</v>
      </c>
      <c r="O11" s="60"/>
      <c r="P11" s="60"/>
      <c r="Q11" s="27" t="s">
        <v>113</v>
      </c>
      <c r="R11" s="57" t="s">
        <v>112</v>
      </c>
      <c r="S11" s="58"/>
      <c r="T11" s="58"/>
      <c r="U11" s="58"/>
      <c r="V11" s="58"/>
      <c r="W11" s="58"/>
      <c r="X11" s="58"/>
      <c r="Y11" s="58"/>
      <c r="Z11" s="58"/>
      <c r="AA11" s="58"/>
      <c r="AB11" s="59"/>
    </row>
    <row r="12" spans="1:31" ht="93" customHeight="1" thickBot="1" x14ac:dyDescent="0.35">
      <c r="A12" s="25" t="s">
        <v>9</v>
      </c>
      <c r="B12" s="26" t="s">
        <v>10</v>
      </c>
      <c r="C12" s="26" t="s">
        <v>11</v>
      </c>
      <c r="D12" s="26" t="s">
        <v>12</v>
      </c>
      <c r="E12" s="26" t="s">
        <v>13</v>
      </c>
      <c r="F12" s="26" t="s">
        <v>14</v>
      </c>
      <c r="G12" s="26" t="s">
        <v>15</v>
      </c>
      <c r="H12" s="26" t="s">
        <v>16</v>
      </c>
      <c r="I12" s="26" t="s">
        <v>17</v>
      </c>
      <c r="J12" s="26" t="s">
        <v>18</v>
      </c>
      <c r="K12" s="26" t="s">
        <v>19</v>
      </c>
      <c r="L12" s="26" t="s">
        <v>20</v>
      </c>
      <c r="M12" s="26" t="s">
        <v>21</v>
      </c>
      <c r="N12" s="36" t="s">
        <v>22</v>
      </c>
      <c r="O12" s="36" t="s">
        <v>23</v>
      </c>
      <c r="P12" s="36" t="s">
        <v>24</v>
      </c>
      <c r="Q12" s="37" t="s">
        <v>25</v>
      </c>
      <c r="R12" s="36" t="s">
        <v>26</v>
      </c>
      <c r="S12" s="36" t="s">
        <v>27</v>
      </c>
      <c r="T12" s="36" t="s">
        <v>28</v>
      </c>
      <c r="U12" s="36" t="s">
        <v>29</v>
      </c>
      <c r="V12" s="36" t="s">
        <v>30</v>
      </c>
      <c r="W12" s="36" t="s">
        <v>31</v>
      </c>
      <c r="X12" s="36" t="s">
        <v>32</v>
      </c>
      <c r="Y12" s="36" t="s">
        <v>33</v>
      </c>
      <c r="Z12" s="36" t="s">
        <v>34</v>
      </c>
      <c r="AA12" s="36" t="s">
        <v>35</v>
      </c>
      <c r="AB12" s="36" t="s">
        <v>36</v>
      </c>
      <c r="AC12" s="3" t="s">
        <v>37</v>
      </c>
      <c r="AD12" s="3" t="s">
        <v>38</v>
      </c>
    </row>
    <row r="13" spans="1:31" ht="15" x14ac:dyDescent="0.3">
      <c r="J13" s="56" t="s">
        <v>39</v>
      </c>
      <c r="K13" s="56"/>
      <c r="L13" s="56"/>
      <c r="M13" s="56"/>
      <c r="N13" s="56"/>
      <c r="O13" s="56"/>
      <c r="P13" s="56"/>
      <c r="Q13" s="56"/>
    </row>
    <row r="14" spans="1:31" ht="15" x14ac:dyDescent="0.3">
      <c r="A14" s="31" t="s">
        <v>116</v>
      </c>
      <c r="B14" s="32" t="s">
        <v>120</v>
      </c>
      <c r="C14" s="5" t="s">
        <v>40</v>
      </c>
      <c r="D14" s="5" t="s">
        <v>41</v>
      </c>
      <c r="E14" s="5">
        <v>4</v>
      </c>
      <c r="F14" s="5" t="s">
        <v>42</v>
      </c>
      <c r="G14" s="5" t="s">
        <v>42</v>
      </c>
      <c r="H14" s="5" t="s">
        <v>43</v>
      </c>
      <c r="I14" s="30">
        <v>45345</v>
      </c>
      <c r="J14" s="28">
        <v>744</v>
      </c>
      <c r="K14" s="28">
        <v>100</v>
      </c>
      <c r="L14" s="28">
        <v>200</v>
      </c>
      <c r="M14" s="28">
        <f>2160-J14-K14-L14</f>
        <v>1116</v>
      </c>
      <c r="N14" s="5">
        <v>312.95999999999998</v>
      </c>
      <c r="O14" s="5">
        <v>10</v>
      </c>
      <c r="P14" s="5">
        <v>10</v>
      </c>
      <c r="Q14" s="5">
        <v>10</v>
      </c>
      <c r="AC14" s="29">
        <f>(J14*N14+K14*O14+L14*P14+M14*Q14)/1000*0.94</f>
        <v>232.1821056</v>
      </c>
    </row>
    <row r="15" spans="1:31" ht="15" x14ac:dyDescent="0.3">
      <c r="A15" s="31" t="s">
        <v>117</v>
      </c>
      <c r="B15" s="32" t="s">
        <v>120</v>
      </c>
      <c r="C15" s="5" t="s">
        <v>40</v>
      </c>
      <c r="D15" s="5" t="s">
        <v>41</v>
      </c>
      <c r="E15" s="5">
        <v>4</v>
      </c>
      <c r="F15" s="5" t="s">
        <v>42</v>
      </c>
      <c r="G15" s="5" t="s">
        <v>42</v>
      </c>
      <c r="H15" s="5" t="s">
        <v>43</v>
      </c>
      <c r="I15" s="30">
        <v>45437</v>
      </c>
      <c r="J15" s="28">
        <v>950</v>
      </c>
      <c r="K15" s="28">
        <v>40</v>
      </c>
      <c r="L15" s="28">
        <v>150</v>
      </c>
      <c r="M15" s="28">
        <f>2160-J15-K15-L15</f>
        <v>1020</v>
      </c>
      <c r="N15" s="5">
        <v>250</v>
      </c>
      <c r="O15" s="5">
        <v>80</v>
      </c>
      <c r="P15" s="5">
        <v>0</v>
      </c>
      <c r="Q15" s="5">
        <v>0</v>
      </c>
      <c r="AC15" s="29">
        <f t="shared" ref="AC15:AC17" si="0">(J15*N15+K15*O15+L15*P15+M15*Q15)/1000*0.94</f>
        <v>226.25799999999998</v>
      </c>
    </row>
    <row r="16" spans="1:31" ht="15" x14ac:dyDescent="0.3">
      <c r="A16" s="31" t="s">
        <v>118</v>
      </c>
      <c r="B16" s="32" t="s">
        <v>120</v>
      </c>
      <c r="C16" s="5" t="s">
        <v>40</v>
      </c>
      <c r="D16" s="5" t="s">
        <v>41</v>
      </c>
      <c r="E16" s="5">
        <v>4</v>
      </c>
      <c r="F16" s="5" t="s">
        <v>42</v>
      </c>
      <c r="G16" s="5" t="s">
        <v>42</v>
      </c>
      <c r="H16" s="5" t="s">
        <v>43</v>
      </c>
      <c r="I16" s="30">
        <v>45337</v>
      </c>
      <c r="J16" s="28">
        <v>150</v>
      </c>
      <c r="K16" s="28">
        <v>150</v>
      </c>
      <c r="L16" s="28">
        <v>400</v>
      </c>
      <c r="M16" s="28">
        <f>2184-J16-K16-L16</f>
        <v>1484</v>
      </c>
      <c r="N16" s="5">
        <v>165.48</v>
      </c>
      <c r="O16" s="5">
        <v>25</v>
      </c>
      <c r="P16" s="5">
        <v>0</v>
      </c>
      <c r="Q16" s="5">
        <v>0</v>
      </c>
      <c r="AC16" s="29">
        <f t="shared" si="0"/>
        <v>26.857679999999998</v>
      </c>
    </row>
    <row r="17" spans="1:30" ht="15" x14ac:dyDescent="0.3">
      <c r="A17" s="31" t="s">
        <v>119</v>
      </c>
      <c r="B17" s="32" t="s">
        <v>120</v>
      </c>
      <c r="C17" s="5" t="s">
        <v>40</v>
      </c>
      <c r="D17" s="5" t="s">
        <v>41</v>
      </c>
      <c r="E17" s="5">
        <v>4</v>
      </c>
      <c r="F17" s="5" t="s">
        <v>42</v>
      </c>
      <c r="G17" s="5" t="s">
        <v>42</v>
      </c>
      <c r="H17" s="5" t="s">
        <v>43</v>
      </c>
      <c r="I17" s="30">
        <v>45427</v>
      </c>
      <c r="J17" s="28">
        <v>350</v>
      </c>
      <c r="K17" s="28">
        <v>100</v>
      </c>
      <c r="L17" s="28">
        <v>50</v>
      </c>
      <c r="M17" s="28">
        <f>2184-J17-K17-L17</f>
        <v>1684</v>
      </c>
      <c r="N17" s="5">
        <v>100.08</v>
      </c>
      <c r="O17" s="5">
        <v>30</v>
      </c>
      <c r="P17" s="5">
        <v>25</v>
      </c>
      <c r="Q17" s="5">
        <v>25</v>
      </c>
      <c r="AC17" s="29">
        <f t="shared" si="0"/>
        <v>76.495319999999992</v>
      </c>
    </row>
    <row r="18" spans="1:30" ht="15" x14ac:dyDescent="0.3">
      <c r="A18" t="s">
        <v>44</v>
      </c>
    </row>
    <row r="23" spans="1:30" x14ac:dyDescent="0.3">
      <c r="AC23" s="8">
        <f>SUM(AC13:AC22)</f>
        <v>561.79310559999999</v>
      </c>
      <c r="AD23" t="s">
        <v>45</v>
      </c>
    </row>
  </sheetData>
  <mergeCells count="12">
    <mergeCell ref="A6:M6"/>
    <mergeCell ref="J13:Q13"/>
    <mergeCell ref="A7:AD7"/>
    <mergeCell ref="A8:AD8"/>
    <mergeCell ref="A9:AD9"/>
    <mergeCell ref="R11:AB11"/>
    <mergeCell ref="N11:P11"/>
    <mergeCell ref="A1:AD1"/>
    <mergeCell ref="A2:AD2"/>
    <mergeCell ref="A3:AD3"/>
    <mergeCell ref="A4:AD4"/>
    <mergeCell ref="A5:AD5"/>
  </mergeCells>
  <phoneticPr fontId="57"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22"/>
  <sheetViews>
    <sheetView zoomScale="78" zoomScaleNormal="78" workbookViewId="0">
      <selection activeCell="A4" sqref="A4:E4"/>
    </sheetView>
  </sheetViews>
  <sheetFormatPr defaultRowHeight="14.4" x14ac:dyDescent="0.3"/>
  <cols>
    <col min="1" max="2" width="16.77734375" customWidth="1"/>
    <col min="3" max="4" width="12.77734375" customWidth="1"/>
    <col min="5" max="5" width="53.77734375" customWidth="1"/>
    <col min="7" max="7" width="11.5546875" customWidth="1"/>
  </cols>
  <sheetData>
    <row r="1" spans="1:18" s="18" customFormat="1" ht="19.649999999999999" x14ac:dyDescent="0.3">
      <c r="A1" s="52" t="s">
        <v>0</v>
      </c>
      <c r="B1" s="52"/>
      <c r="C1" s="52"/>
      <c r="D1" s="52"/>
      <c r="E1" s="52"/>
      <c r="F1" s="16"/>
      <c r="G1" s="16"/>
      <c r="H1" s="16"/>
      <c r="I1" s="16"/>
      <c r="J1" s="16"/>
      <c r="K1" s="16"/>
      <c r="L1" s="16"/>
      <c r="M1" s="16"/>
      <c r="N1" s="16"/>
      <c r="O1" s="16"/>
      <c r="P1" s="16"/>
      <c r="Q1" s="16"/>
      <c r="R1" s="16"/>
    </row>
    <row r="2" spans="1:18" s="18" customFormat="1" ht="38.4" customHeight="1" x14ac:dyDescent="0.4">
      <c r="A2" s="53" t="s">
        <v>1</v>
      </c>
      <c r="B2" s="53"/>
      <c r="C2" s="53"/>
      <c r="D2" s="53"/>
      <c r="E2" s="53"/>
      <c r="F2" s="17"/>
      <c r="G2" s="17"/>
      <c r="H2" s="17"/>
      <c r="I2" s="17"/>
      <c r="J2" s="17"/>
      <c r="K2" s="17"/>
      <c r="L2" s="17"/>
      <c r="M2" s="17"/>
      <c r="N2" s="17"/>
      <c r="O2" s="17"/>
      <c r="P2" s="17"/>
      <c r="Q2" s="17"/>
      <c r="R2" s="17"/>
    </row>
    <row r="3" spans="1:18" s="18" customFormat="1" ht="17.25" customHeight="1" x14ac:dyDescent="0.35">
      <c r="A3" s="54" t="s">
        <v>111</v>
      </c>
      <c r="B3" s="54"/>
      <c r="C3" s="54"/>
      <c r="D3" s="54"/>
      <c r="E3" s="54"/>
      <c r="F3" s="17"/>
      <c r="G3" s="17"/>
      <c r="H3" s="17"/>
      <c r="I3" s="17"/>
      <c r="J3" s="17"/>
      <c r="K3" s="17"/>
      <c r="L3" s="17"/>
      <c r="M3" s="17"/>
      <c r="N3" s="17"/>
      <c r="O3" s="17"/>
      <c r="P3" s="17"/>
      <c r="Q3" s="17"/>
      <c r="R3" s="17"/>
    </row>
    <row r="4" spans="1:18" s="18" customFormat="1" ht="14.55" customHeight="1" x14ac:dyDescent="0.35">
      <c r="A4" s="54" t="s">
        <v>122</v>
      </c>
      <c r="B4" s="54"/>
      <c r="C4" s="54"/>
      <c r="D4" s="54"/>
      <c r="E4" s="54"/>
      <c r="F4" s="17"/>
      <c r="G4" s="17"/>
      <c r="H4" s="17"/>
      <c r="I4" s="17"/>
      <c r="J4" s="17"/>
      <c r="K4" s="17"/>
      <c r="L4" s="17"/>
      <c r="M4" s="17"/>
      <c r="N4" s="17"/>
      <c r="O4" s="17"/>
      <c r="P4" s="17"/>
      <c r="Q4" s="17"/>
      <c r="R4" s="17"/>
    </row>
    <row r="5" spans="1:18" ht="15" x14ac:dyDescent="0.3">
      <c r="A5" s="55" t="s">
        <v>2</v>
      </c>
      <c r="B5" s="55"/>
      <c r="C5" s="55"/>
      <c r="D5" s="55"/>
      <c r="E5" s="55"/>
    </row>
    <row r="6" spans="1:18" ht="15.75" customHeight="1" x14ac:dyDescent="0.3">
      <c r="A6" s="55" t="s">
        <v>3</v>
      </c>
      <c r="B6" s="55"/>
      <c r="C6" s="55"/>
      <c r="D6" s="55"/>
      <c r="E6" s="55"/>
    </row>
    <row r="7" spans="1:18" ht="15.75" customHeight="1" x14ac:dyDescent="0.3">
      <c r="A7" s="55" t="s">
        <v>4</v>
      </c>
      <c r="B7" s="55"/>
      <c r="C7" s="55"/>
      <c r="D7" s="55"/>
      <c r="E7" s="55"/>
    </row>
    <row r="9" spans="1:18" ht="19.05" thickBot="1" x14ac:dyDescent="0.35">
      <c r="A9" s="1" t="s">
        <v>46</v>
      </c>
      <c r="B9" s="2"/>
      <c r="C9" s="2"/>
      <c r="D9" s="2"/>
      <c r="E9" s="2"/>
    </row>
    <row r="10" spans="1:18" ht="53.1" thickBot="1" x14ac:dyDescent="0.35">
      <c r="A10" s="3" t="s">
        <v>9</v>
      </c>
      <c r="B10" s="3" t="s">
        <v>10</v>
      </c>
      <c r="C10" s="3" t="s">
        <v>47</v>
      </c>
      <c r="D10" s="3" t="s">
        <v>37</v>
      </c>
      <c r="E10" s="3" t="s">
        <v>38</v>
      </c>
    </row>
    <row r="22" spans="3:5" ht="15" x14ac:dyDescent="0.3">
      <c r="C22" s="7" t="s">
        <v>48</v>
      </c>
      <c r="D22" s="10">
        <f>SUM(B11:B21)</f>
        <v>0</v>
      </c>
      <c r="E22" t="s">
        <v>45</v>
      </c>
    </row>
  </sheetData>
  <mergeCells count="7">
    <mergeCell ref="A7:E7"/>
    <mergeCell ref="A1:E1"/>
    <mergeCell ref="A2:E2"/>
    <mergeCell ref="A3:E3"/>
    <mergeCell ref="A4:E4"/>
    <mergeCell ref="A5:E5"/>
    <mergeCell ref="A6:E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3"/>
  <sheetViews>
    <sheetView zoomScale="86" zoomScaleNormal="86" workbookViewId="0">
      <selection activeCell="A4" sqref="A4:H4"/>
    </sheetView>
  </sheetViews>
  <sheetFormatPr defaultRowHeight="14.4" x14ac:dyDescent="0.3"/>
  <cols>
    <col min="1" max="1" width="13.44140625" customWidth="1"/>
    <col min="2" max="4" width="14.44140625" customWidth="1"/>
    <col min="5" max="5" width="15" customWidth="1"/>
    <col min="6" max="6" width="17.21875" customWidth="1"/>
    <col min="7" max="8" width="17.5546875" customWidth="1"/>
    <col min="9" max="9" width="30.77734375" customWidth="1"/>
  </cols>
  <sheetData>
    <row r="1" spans="1:8" ht="30" customHeight="1" x14ac:dyDescent="0.3">
      <c r="A1" s="52" t="s">
        <v>0</v>
      </c>
      <c r="B1" s="52"/>
      <c r="C1" s="52"/>
      <c r="D1" s="52"/>
      <c r="E1" s="52"/>
      <c r="F1" s="52"/>
      <c r="G1" s="52"/>
      <c r="H1" s="52"/>
    </row>
    <row r="2" spans="1:8" ht="34.35" customHeight="1" x14ac:dyDescent="0.4">
      <c r="A2" s="53" t="s">
        <v>1</v>
      </c>
      <c r="B2" s="53"/>
      <c r="C2" s="53"/>
      <c r="D2" s="53"/>
      <c r="E2" s="53"/>
      <c r="F2" s="53"/>
      <c r="G2" s="53"/>
      <c r="H2" s="53"/>
    </row>
    <row r="3" spans="1:8" s="9" customFormat="1" ht="21.9" customHeight="1" x14ac:dyDescent="0.3">
      <c r="A3" s="54" t="s">
        <v>111</v>
      </c>
      <c r="B3" s="54"/>
      <c r="C3" s="54"/>
      <c r="D3" s="54"/>
      <c r="E3" s="54"/>
      <c r="F3" s="54"/>
      <c r="G3" s="54"/>
      <c r="H3" s="54"/>
    </row>
    <row r="4" spans="1:8" s="9" customFormat="1" ht="17.25" customHeight="1" x14ac:dyDescent="0.3">
      <c r="A4" s="54" t="s">
        <v>122</v>
      </c>
      <c r="B4" s="54"/>
      <c r="C4" s="54"/>
      <c r="D4" s="54"/>
      <c r="E4" s="54"/>
      <c r="F4" s="54"/>
      <c r="G4" s="54"/>
      <c r="H4" s="54"/>
    </row>
    <row r="5" spans="1:8" s="9" customFormat="1" ht="15" x14ac:dyDescent="0.3">
      <c r="A5" s="55" t="s">
        <v>2</v>
      </c>
      <c r="B5" s="55"/>
      <c r="C5" s="55"/>
      <c r="D5" s="55"/>
      <c r="E5" s="55"/>
      <c r="F5" s="55"/>
      <c r="G5" s="55"/>
      <c r="H5" s="55"/>
    </row>
    <row r="6" spans="1:8" s="9" customFormat="1" ht="15.75" customHeight="1" x14ac:dyDescent="0.3">
      <c r="A6" s="55" t="s">
        <v>3</v>
      </c>
      <c r="B6" s="55"/>
      <c r="C6" s="55"/>
      <c r="D6" s="55"/>
      <c r="E6" s="55"/>
      <c r="F6" s="55"/>
      <c r="G6" s="55"/>
      <c r="H6" s="55"/>
    </row>
    <row r="7" spans="1:8" s="9" customFormat="1" ht="15.75" customHeight="1" x14ac:dyDescent="0.3">
      <c r="A7" s="55" t="s">
        <v>4</v>
      </c>
      <c r="B7" s="55"/>
      <c r="C7" s="55"/>
      <c r="D7" s="55"/>
      <c r="E7" s="55"/>
      <c r="F7" s="55"/>
      <c r="G7" s="55"/>
      <c r="H7" s="55"/>
    </row>
    <row r="8" spans="1:8" s="9" customFormat="1" ht="30" customHeight="1" x14ac:dyDescent="0.3">
      <c r="A8" s="55" t="s">
        <v>49</v>
      </c>
      <c r="B8" s="55"/>
      <c r="C8" s="55"/>
      <c r="D8" s="55"/>
      <c r="E8" s="55"/>
      <c r="F8" s="55"/>
      <c r="G8" s="55"/>
      <c r="H8" s="55"/>
    </row>
    <row r="9" spans="1:8" ht="15" x14ac:dyDescent="0.3">
      <c r="A9" s="6"/>
    </row>
    <row r="10" spans="1:8" ht="19.05" thickBot="1" x14ac:dyDescent="0.35">
      <c r="A10" s="1" t="s">
        <v>50</v>
      </c>
      <c r="B10" s="2"/>
      <c r="C10" s="2"/>
      <c r="D10" s="2"/>
      <c r="E10" s="2"/>
      <c r="F10" s="2"/>
      <c r="G10" s="2"/>
      <c r="H10" s="2"/>
    </row>
    <row r="11" spans="1:8" ht="39.9" thickBot="1" x14ac:dyDescent="0.35">
      <c r="A11" s="3" t="s">
        <v>115</v>
      </c>
      <c r="B11" s="3" t="s">
        <v>10</v>
      </c>
      <c r="C11" s="3" t="s">
        <v>51</v>
      </c>
      <c r="D11" s="3" t="s">
        <v>52</v>
      </c>
      <c r="E11" s="3" t="s">
        <v>53</v>
      </c>
      <c r="F11" s="11" t="s">
        <v>54</v>
      </c>
      <c r="G11" s="3" t="s">
        <v>37</v>
      </c>
      <c r="H11" s="3" t="s">
        <v>38</v>
      </c>
    </row>
    <row r="15" spans="1:8" ht="15" x14ac:dyDescent="0.3">
      <c r="E15" s="5"/>
    </row>
    <row r="23" spans="6:8" ht="15" x14ac:dyDescent="0.3">
      <c r="F23" s="7" t="s">
        <v>48</v>
      </c>
      <c r="G23" s="8">
        <f>SUM(G12:G22)</f>
        <v>0</v>
      </c>
      <c r="H23" t="s">
        <v>45</v>
      </c>
    </row>
  </sheetData>
  <mergeCells count="8">
    <mergeCell ref="A5:H5"/>
    <mergeCell ref="A8:H8"/>
    <mergeCell ref="A1:H1"/>
    <mergeCell ref="A2:H2"/>
    <mergeCell ref="A3:H3"/>
    <mergeCell ref="A4:H4"/>
    <mergeCell ref="A6:H6"/>
    <mergeCell ref="A7:H7"/>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A29"/>
  <sheetViews>
    <sheetView zoomScale="79" zoomScaleNormal="79" workbookViewId="0">
      <selection activeCell="A4" sqref="A4:K4"/>
    </sheetView>
  </sheetViews>
  <sheetFormatPr defaultRowHeight="14.4" x14ac:dyDescent="0.3"/>
  <cols>
    <col min="1" max="1" width="4" bestFit="1" customWidth="1"/>
    <col min="2" max="2" width="14.5546875" bestFit="1" customWidth="1"/>
    <col min="3" max="3" width="17.21875" customWidth="1"/>
    <col min="4" max="4" width="16.21875" bestFit="1" customWidth="1"/>
    <col min="5" max="5" width="16.21875" customWidth="1"/>
    <col min="6" max="7" width="15.21875" bestFit="1" customWidth="1"/>
    <col min="8" max="8" width="15.77734375" bestFit="1" customWidth="1"/>
    <col min="9" max="9" width="16.77734375" bestFit="1" customWidth="1"/>
    <col min="10" max="10" width="14.44140625" bestFit="1" customWidth="1"/>
    <col min="11" max="11" width="36.21875" bestFit="1" customWidth="1"/>
  </cols>
  <sheetData>
    <row r="1" spans="1:27" ht="30" customHeight="1" x14ac:dyDescent="0.3">
      <c r="A1" s="52" t="s">
        <v>0</v>
      </c>
      <c r="B1" s="52"/>
      <c r="C1" s="52"/>
      <c r="D1" s="52"/>
      <c r="E1" s="52"/>
      <c r="F1" s="52"/>
      <c r="G1" s="52"/>
      <c r="H1" s="52"/>
      <c r="I1" s="52"/>
      <c r="J1" s="52"/>
      <c r="K1" s="52"/>
    </row>
    <row r="2" spans="1:27" ht="17.399999999999999" x14ac:dyDescent="0.4">
      <c r="A2" s="53" t="s">
        <v>1</v>
      </c>
      <c r="B2" s="53"/>
      <c r="C2" s="53"/>
      <c r="D2" s="53"/>
      <c r="E2" s="53"/>
      <c r="F2" s="53"/>
      <c r="G2" s="53"/>
      <c r="H2" s="53"/>
      <c r="I2" s="53"/>
      <c r="J2" s="53"/>
      <c r="K2" s="53"/>
    </row>
    <row r="3" spans="1:27" s="9" customFormat="1" ht="17.100000000000001" x14ac:dyDescent="0.3">
      <c r="A3" s="54" t="s">
        <v>111</v>
      </c>
      <c r="B3" s="54"/>
      <c r="C3" s="54"/>
      <c r="D3" s="54"/>
      <c r="E3" s="54"/>
      <c r="F3" s="54"/>
      <c r="G3" s="54"/>
      <c r="H3" s="54"/>
      <c r="I3" s="54"/>
      <c r="J3" s="54"/>
      <c r="K3" s="54"/>
    </row>
    <row r="4" spans="1:27" s="9" customFormat="1" ht="17.25" customHeight="1" x14ac:dyDescent="0.3">
      <c r="A4" s="54" t="s">
        <v>122</v>
      </c>
      <c r="B4" s="54"/>
      <c r="C4" s="54"/>
      <c r="D4" s="54"/>
      <c r="E4" s="54"/>
      <c r="F4" s="54"/>
      <c r="G4" s="54"/>
      <c r="H4" s="54"/>
      <c r="I4" s="54"/>
      <c r="J4" s="54"/>
      <c r="K4" s="54"/>
    </row>
    <row r="5" spans="1:27" s="33" customFormat="1" x14ac:dyDescent="0.3">
      <c r="A5" s="55" t="s">
        <v>2</v>
      </c>
      <c r="B5" s="55"/>
      <c r="C5" s="55"/>
      <c r="D5" s="55"/>
      <c r="E5" s="55"/>
      <c r="F5" s="55"/>
      <c r="G5" s="55"/>
      <c r="H5" s="55"/>
      <c r="I5" s="55"/>
      <c r="J5" s="55"/>
      <c r="K5" s="55"/>
    </row>
    <row r="6" spans="1:27" s="33" customFormat="1" x14ac:dyDescent="0.3">
      <c r="A6" s="61" t="s">
        <v>114</v>
      </c>
      <c r="B6" s="61"/>
      <c r="C6" s="61"/>
      <c r="D6" s="61"/>
      <c r="E6" s="61"/>
      <c r="F6" s="61"/>
      <c r="G6" s="61"/>
      <c r="H6" s="61"/>
      <c r="I6" s="61"/>
      <c r="J6" s="61"/>
      <c r="K6" s="61"/>
    </row>
    <row r="7" spans="1:27" s="33" customFormat="1" ht="15.75" customHeight="1" x14ac:dyDescent="0.3">
      <c r="A7" s="55" t="s">
        <v>3</v>
      </c>
      <c r="B7" s="55"/>
      <c r="C7" s="55"/>
      <c r="D7" s="55"/>
      <c r="E7" s="55"/>
      <c r="F7" s="55"/>
      <c r="G7" s="55"/>
      <c r="H7" s="55"/>
      <c r="I7" s="55"/>
      <c r="J7" s="55"/>
      <c r="K7" s="55"/>
    </row>
    <row r="8" spans="1:27" s="33" customFormat="1" ht="15.75" customHeight="1" x14ac:dyDescent="0.3">
      <c r="A8" s="55" t="s">
        <v>4</v>
      </c>
      <c r="B8" s="55"/>
      <c r="C8" s="55"/>
      <c r="D8" s="55"/>
      <c r="E8" s="55"/>
      <c r="F8" s="55"/>
      <c r="G8" s="55"/>
      <c r="H8" s="55"/>
      <c r="I8" s="55"/>
      <c r="J8" s="55"/>
      <c r="K8" s="55"/>
    </row>
    <row r="9" spans="1:27" s="33" customFormat="1" x14ac:dyDescent="0.3">
      <c r="A9" s="55" t="s">
        <v>55</v>
      </c>
      <c r="B9" s="55"/>
      <c r="C9" s="55"/>
      <c r="D9" s="55"/>
      <c r="E9" s="55"/>
      <c r="F9" s="55"/>
      <c r="G9" s="55"/>
      <c r="H9" s="55"/>
      <c r="I9" s="55"/>
      <c r="J9" s="55"/>
      <c r="K9" s="55"/>
    </row>
    <row r="10" spans="1:27" s="9" customFormat="1" ht="15" customHeight="1" x14ac:dyDescent="0.3">
      <c r="A10" s="55" t="s">
        <v>110</v>
      </c>
      <c r="B10" s="55"/>
      <c r="C10" s="55"/>
      <c r="D10" s="55"/>
      <c r="E10" s="55"/>
      <c r="F10" s="55"/>
      <c r="G10" s="55"/>
      <c r="H10" s="55"/>
      <c r="I10" s="55"/>
      <c r="J10" s="55"/>
      <c r="K10" s="55"/>
    </row>
    <row r="11" spans="1:27" s="9" customFormat="1" ht="15" x14ac:dyDescent="0.3">
      <c r="E11"/>
      <c r="F11"/>
      <c r="G11"/>
      <c r="H11"/>
      <c r="I11"/>
      <c r="J11"/>
      <c r="K11"/>
      <c r="L11"/>
      <c r="M11"/>
      <c r="N11"/>
      <c r="O11"/>
      <c r="P11"/>
      <c r="Q11"/>
      <c r="R11"/>
      <c r="S11"/>
      <c r="T11"/>
      <c r="U11"/>
      <c r="V11"/>
      <c r="W11"/>
      <c r="X11"/>
      <c r="Y11"/>
      <c r="Z11"/>
      <c r="AA11"/>
    </row>
    <row r="12" spans="1:27" ht="19.05" thickBot="1" x14ac:dyDescent="0.35">
      <c r="A12" s="1" t="s">
        <v>56</v>
      </c>
      <c r="B12" s="2"/>
      <c r="C12" s="2"/>
      <c r="D12" s="2"/>
      <c r="E12" s="2"/>
      <c r="F12" s="2"/>
      <c r="G12" s="21">
        <v>45657</v>
      </c>
      <c r="H12" s="21">
        <v>45292</v>
      </c>
      <c r="I12" s="20"/>
    </row>
    <row r="13" spans="1:27" ht="39.9" thickBot="1" x14ac:dyDescent="0.35">
      <c r="A13" s="3" t="s">
        <v>9</v>
      </c>
      <c r="B13" s="3" t="s">
        <v>10</v>
      </c>
      <c r="C13" s="3" t="s">
        <v>57</v>
      </c>
      <c r="D13" s="3" t="s">
        <v>58</v>
      </c>
      <c r="E13" s="3" t="s">
        <v>53</v>
      </c>
      <c r="F13" s="3" t="s">
        <v>59</v>
      </c>
      <c r="G13" s="3" t="s">
        <v>60</v>
      </c>
      <c r="H13" s="3" t="s">
        <v>61</v>
      </c>
      <c r="I13" s="3" t="s">
        <v>62</v>
      </c>
      <c r="J13" s="3" t="s">
        <v>37</v>
      </c>
      <c r="K13" s="3" t="s">
        <v>38</v>
      </c>
    </row>
    <row r="14" spans="1:27" ht="15" x14ac:dyDescent="0.3">
      <c r="F14" s="21"/>
      <c r="G14" s="21"/>
      <c r="H14" s="21"/>
    </row>
    <row r="15" spans="1:27" ht="15" x14ac:dyDescent="0.3">
      <c r="F15" s="21"/>
      <c r="G15" s="21"/>
      <c r="H15" s="21"/>
    </row>
    <row r="16" spans="1:27" ht="15" x14ac:dyDescent="0.3">
      <c r="F16" s="21"/>
      <c r="G16" s="21"/>
      <c r="H16" s="21"/>
    </row>
    <row r="17" spans="5:10" ht="15" x14ac:dyDescent="0.3">
      <c r="E17" s="5"/>
      <c r="F17" s="21"/>
      <c r="G17" s="21"/>
      <c r="H17" s="21"/>
    </row>
    <row r="18" spans="5:10" ht="15" x14ac:dyDescent="0.3">
      <c r="F18" s="21"/>
      <c r="G18" s="21"/>
      <c r="H18" s="21"/>
    </row>
    <row r="19" spans="5:10" ht="15" x14ac:dyDescent="0.3">
      <c r="F19" s="21"/>
      <c r="G19" s="21"/>
      <c r="H19" s="21"/>
    </row>
    <row r="20" spans="5:10" ht="15" x14ac:dyDescent="0.3">
      <c r="F20" s="21"/>
      <c r="G20" s="21"/>
      <c r="H20" s="21"/>
    </row>
    <row r="21" spans="5:10" ht="15" x14ac:dyDescent="0.3">
      <c r="F21" s="21"/>
      <c r="G21" s="21"/>
      <c r="H21" s="21"/>
    </row>
    <row r="22" spans="5:10" ht="15" x14ac:dyDescent="0.3">
      <c r="F22" s="21"/>
      <c r="G22" s="21"/>
      <c r="H22" s="21"/>
    </row>
    <row r="23" spans="5:10" ht="15" x14ac:dyDescent="0.3">
      <c r="F23" s="21"/>
      <c r="G23" s="21"/>
      <c r="H23" s="21"/>
    </row>
    <row r="24" spans="5:10" ht="15" x14ac:dyDescent="0.3">
      <c r="F24" s="21"/>
      <c r="G24" s="21"/>
      <c r="H24" s="21"/>
    </row>
    <row r="25" spans="5:10" ht="15" x14ac:dyDescent="0.3">
      <c r="F25" s="21"/>
      <c r="G25" s="21"/>
      <c r="H25" s="21"/>
    </row>
    <row r="29" spans="5:10" ht="15" x14ac:dyDescent="0.3">
      <c r="J29" s="22"/>
    </row>
  </sheetData>
  <mergeCells count="10">
    <mergeCell ref="A10:K10"/>
    <mergeCell ref="A9:K9"/>
    <mergeCell ref="A7:K7"/>
    <mergeCell ref="A5:K5"/>
    <mergeCell ref="A1:K1"/>
    <mergeCell ref="A2:K2"/>
    <mergeCell ref="A3:K3"/>
    <mergeCell ref="A4:K4"/>
    <mergeCell ref="A8:K8"/>
    <mergeCell ref="A6:K6"/>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0"/>
  <sheetViews>
    <sheetView zoomScaleNormal="100" workbookViewId="0">
      <selection activeCell="A4" sqref="A4:F4"/>
    </sheetView>
  </sheetViews>
  <sheetFormatPr defaultRowHeight="14.4" x14ac:dyDescent="0.3"/>
  <cols>
    <col min="1" max="1" width="15" customWidth="1"/>
    <col min="2" max="3" width="16.21875" customWidth="1"/>
    <col min="4" max="4" width="13.5546875" customWidth="1"/>
    <col min="5" max="5" width="11.44140625" customWidth="1"/>
    <col min="6" max="6" width="46.21875" customWidth="1"/>
    <col min="7" max="7" width="11" customWidth="1"/>
  </cols>
  <sheetData>
    <row r="1" spans="1:17" ht="30" customHeight="1" x14ac:dyDescent="0.3">
      <c r="A1" s="52" t="s">
        <v>0</v>
      </c>
      <c r="B1" s="52"/>
      <c r="C1" s="52"/>
      <c r="D1" s="52"/>
      <c r="E1" s="52"/>
      <c r="F1" s="52"/>
      <c r="G1" s="16"/>
      <c r="H1" s="16"/>
      <c r="I1" s="16"/>
      <c r="J1" s="16"/>
      <c r="K1" s="16"/>
    </row>
    <row r="2" spans="1:17" ht="30.9" customHeight="1" x14ac:dyDescent="0.4">
      <c r="A2" s="54" t="s">
        <v>1</v>
      </c>
      <c r="B2" s="54"/>
      <c r="C2" s="54"/>
      <c r="D2" s="54"/>
      <c r="E2" s="54"/>
      <c r="F2" s="54"/>
      <c r="G2" s="17"/>
      <c r="H2" s="17"/>
      <c r="I2" s="17"/>
      <c r="J2" s="17"/>
      <c r="K2" s="17"/>
    </row>
    <row r="3" spans="1:17" ht="17.100000000000001" x14ac:dyDescent="0.35">
      <c r="A3" s="54" t="s">
        <v>111</v>
      </c>
      <c r="B3" s="54"/>
      <c r="C3" s="54"/>
      <c r="D3" s="54"/>
      <c r="E3" s="54"/>
      <c r="F3" s="54"/>
      <c r="G3" s="17"/>
      <c r="H3" s="17"/>
      <c r="I3" s="17"/>
      <c r="J3" s="17"/>
      <c r="K3" s="17"/>
    </row>
    <row r="4" spans="1:17" ht="17.25" customHeight="1" x14ac:dyDescent="0.35">
      <c r="A4" s="54" t="s">
        <v>122</v>
      </c>
      <c r="B4" s="54"/>
      <c r="C4" s="54"/>
      <c r="D4" s="54"/>
      <c r="E4" s="54"/>
      <c r="F4" s="54"/>
      <c r="G4" s="17"/>
      <c r="H4" s="17"/>
      <c r="I4" s="17"/>
      <c r="J4" s="17"/>
      <c r="K4" s="17"/>
    </row>
    <row r="5" spans="1:17" ht="15" x14ac:dyDescent="0.3">
      <c r="A5" s="55" t="s">
        <v>2</v>
      </c>
      <c r="B5" s="55"/>
      <c r="C5" s="55"/>
      <c r="D5" s="55"/>
      <c r="E5" s="55"/>
      <c r="F5" s="55"/>
    </row>
    <row r="6" spans="1:17" ht="15.75" customHeight="1" x14ac:dyDescent="0.3">
      <c r="A6" s="55" t="s">
        <v>3</v>
      </c>
      <c r="B6" s="55"/>
      <c r="C6" s="55"/>
      <c r="D6" s="55"/>
      <c r="E6" s="55"/>
      <c r="F6" s="55"/>
    </row>
    <row r="7" spans="1:17" ht="15.75" customHeight="1" x14ac:dyDescent="0.3">
      <c r="A7" s="55" t="s">
        <v>4</v>
      </c>
      <c r="B7" s="55"/>
      <c r="C7" s="55"/>
      <c r="D7" s="55"/>
      <c r="E7" s="55"/>
      <c r="F7" s="55"/>
    </row>
    <row r="9" spans="1:17" ht="19.05" thickBot="1" x14ac:dyDescent="0.35">
      <c r="A9" s="1" t="s">
        <v>63</v>
      </c>
      <c r="B9" s="2"/>
      <c r="C9" s="2"/>
      <c r="D9" s="2"/>
      <c r="E9" s="2"/>
      <c r="F9" s="2"/>
    </row>
    <row r="10" spans="1:17" ht="40.65" thickBot="1" x14ac:dyDescent="0.35">
      <c r="A10" s="3" t="s">
        <v>64</v>
      </c>
      <c r="B10" s="3" t="s">
        <v>65</v>
      </c>
      <c r="C10" s="3" t="s">
        <v>66</v>
      </c>
      <c r="D10" s="4" t="s">
        <v>67</v>
      </c>
      <c r="E10" s="3" t="s">
        <v>68</v>
      </c>
      <c r="F10" s="3" t="s">
        <v>37</v>
      </c>
      <c r="G10" s="12"/>
      <c r="H10" s="12"/>
      <c r="I10" s="12"/>
      <c r="J10" s="12"/>
      <c r="K10" s="12"/>
      <c r="L10" s="12"/>
      <c r="M10" s="12"/>
      <c r="N10" s="13"/>
      <c r="O10" s="13"/>
      <c r="P10" s="13"/>
      <c r="Q10" s="13"/>
    </row>
    <row r="20" spans="5:7" ht="15" x14ac:dyDescent="0.3">
      <c r="E20" s="7" t="s">
        <v>48</v>
      </c>
      <c r="F20" s="8">
        <f>SUM(F8:F19)</f>
        <v>0</v>
      </c>
      <c r="G20" t="s">
        <v>45</v>
      </c>
    </row>
  </sheetData>
  <mergeCells count="7">
    <mergeCell ref="A6:F6"/>
    <mergeCell ref="A7:F7"/>
    <mergeCell ref="A5:F5"/>
    <mergeCell ref="A1:F1"/>
    <mergeCell ref="A2:F2"/>
    <mergeCell ref="A3:F3"/>
    <mergeCell ref="A4:F4"/>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68"/>
  <sheetViews>
    <sheetView zoomScale="75" zoomScaleNormal="75" workbookViewId="0">
      <pane ySplit="3" topLeftCell="A4" activePane="bottomLeft" state="frozen"/>
      <selection activeCell="A5" sqref="A5:AD5"/>
      <selection pane="bottomLeft" activeCell="D10" sqref="D10"/>
    </sheetView>
  </sheetViews>
  <sheetFormatPr defaultColWidth="8.77734375" defaultRowHeight="14.4" x14ac:dyDescent="0.3"/>
  <cols>
    <col min="1" max="1" width="34.44140625" style="19" bestFit="1" customWidth="1"/>
    <col min="2" max="2" width="87.21875" style="42" customWidth="1"/>
  </cols>
  <sheetData>
    <row r="1" spans="1:2" ht="17.7" thickBot="1" x14ac:dyDescent="0.35">
      <c r="A1" s="62" t="s">
        <v>122</v>
      </c>
      <c r="B1" s="62"/>
    </row>
    <row r="2" spans="1:2" ht="30" customHeight="1" x14ac:dyDescent="0.3">
      <c r="A2" s="65" t="s">
        <v>69</v>
      </c>
      <c r="B2" s="66"/>
    </row>
    <row r="3" spans="1:2" ht="15" x14ac:dyDescent="0.3">
      <c r="A3" s="45" t="s">
        <v>70</v>
      </c>
      <c r="B3" s="45" t="s">
        <v>71</v>
      </c>
    </row>
    <row r="4" spans="1:2" ht="15" x14ac:dyDescent="0.3">
      <c r="A4" s="63" t="s">
        <v>72</v>
      </c>
      <c r="B4" s="63"/>
    </row>
    <row r="5" spans="1:2" ht="15" x14ac:dyDescent="0.3">
      <c r="A5" s="48" t="s">
        <v>9</v>
      </c>
      <c r="B5" s="46" t="s">
        <v>73</v>
      </c>
    </row>
    <row r="6" spans="1:2" ht="15" x14ac:dyDescent="0.3">
      <c r="A6" s="48" t="s">
        <v>74</v>
      </c>
      <c r="B6" s="46" t="s">
        <v>75</v>
      </c>
    </row>
    <row r="7" spans="1:2" ht="30.15" x14ac:dyDescent="0.3">
      <c r="A7" s="48" t="s">
        <v>76</v>
      </c>
      <c r="B7" s="46" t="s">
        <v>77</v>
      </c>
    </row>
    <row r="8" spans="1:2" ht="15" x14ac:dyDescent="0.3">
      <c r="A8" s="48" t="s">
        <v>78</v>
      </c>
      <c r="B8" s="46" t="s">
        <v>73</v>
      </c>
    </row>
    <row r="9" spans="1:2" ht="15" x14ac:dyDescent="0.3">
      <c r="A9" s="48" t="s">
        <v>79</v>
      </c>
      <c r="B9" s="46" t="s">
        <v>73</v>
      </c>
    </row>
    <row r="10" spans="1:2" ht="15" x14ac:dyDescent="0.3">
      <c r="A10" s="48" t="s">
        <v>80</v>
      </c>
      <c r="B10" s="46" t="s">
        <v>73</v>
      </c>
    </row>
    <row r="11" spans="1:2" ht="45.15" x14ac:dyDescent="0.3">
      <c r="A11" s="48" t="s">
        <v>81</v>
      </c>
      <c r="B11" s="46" t="s">
        <v>82</v>
      </c>
    </row>
    <row r="12" spans="1:2" ht="75.3" x14ac:dyDescent="0.3">
      <c r="A12" s="38" t="s">
        <v>83</v>
      </c>
      <c r="B12" s="46" t="s">
        <v>84</v>
      </c>
    </row>
    <row r="13" spans="1:2" ht="30.15" x14ac:dyDescent="0.3">
      <c r="A13" s="38" t="s">
        <v>85</v>
      </c>
      <c r="B13" s="46"/>
    </row>
    <row r="14" spans="1:2" ht="45.15" x14ac:dyDescent="0.3">
      <c r="A14" s="48" t="s">
        <v>18</v>
      </c>
      <c r="B14" s="47"/>
    </row>
    <row r="15" spans="1:2" ht="30.15" x14ac:dyDescent="0.3">
      <c r="A15" s="48" t="s">
        <v>86</v>
      </c>
      <c r="B15" s="47"/>
    </row>
    <row r="16" spans="1:2" ht="47.1" customHeight="1" x14ac:dyDescent="0.3">
      <c r="A16" s="48" t="s">
        <v>20</v>
      </c>
      <c r="B16" s="47"/>
    </row>
    <row r="17" spans="1:2" ht="47.1" customHeight="1" thickBot="1" x14ac:dyDescent="0.35">
      <c r="A17" s="39" t="s">
        <v>21</v>
      </c>
      <c r="B17" s="46"/>
    </row>
    <row r="18" spans="1:2" ht="54.6" customHeight="1" x14ac:dyDescent="0.3">
      <c r="A18" s="48" t="s">
        <v>87</v>
      </c>
      <c r="B18" s="70" t="s">
        <v>8</v>
      </c>
    </row>
    <row r="19" spans="1:2" ht="41.55" customHeight="1" x14ac:dyDescent="0.3">
      <c r="A19" s="48" t="s">
        <v>23</v>
      </c>
      <c r="B19" s="71"/>
    </row>
    <row r="20" spans="1:2" ht="41.55" customHeight="1" x14ac:dyDescent="0.3">
      <c r="A20" s="49" t="s">
        <v>24</v>
      </c>
      <c r="B20" s="72"/>
    </row>
    <row r="21" spans="1:2" ht="29.4" thickBot="1" x14ac:dyDescent="0.35">
      <c r="A21" s="40" t="s">
        <v>25</v>
      </c>
      <c r="B21" s="46" t="s">
        <v>88</v>
      </c>
    </row>
    <row r="22" spans="1:2" ht="87" thickBot="1" x14ac:dyDescent="0.35">
      <c r="A22" s="41" t="s">
        <v>26</v>
      </c>
      <c r="B22" s="46" t="s">
        <v>89</v>
      </c>
    </row>
    <row r="23" spans="1:2" ht="43.8" thickBot="1" x14ac:dyDescent="0.35">
      <c r="A23" s="41" t="s">
        <v>27</v>
      </c>
      <c r="B23" s="67" t="s">
        <v>6</v>
      </c>
    </row>
    <row r="24" spans="1:2" ht="43.8" thickBot="1" x14ac:dyDescent="0.35">
      <c r="A24" s="41" t="s">
        <v>28</v>
      </c>
      <c r="B24" s="68"/>
    </row>
    <row r="25" spans="1:2" ht="43.8" thickBot="1" x14ac:dyDescent="0.35">
      <c r="A25" s="41" t="s">
        <v>29</v>
      </c>
      <c r="B25" s="68"/>
    </row>
    <row r="26" spans="1:2" ht="43.8" thickBot="1" x14ac:dyDescent="0.35">
      <c r="A26" s="41" t="s">
        <v>30</v>
      </c>
      <c r="B26" s="68"/>
    </row>
    <row r="27" spans="1:2" ht="29.4" thickBot="1" x14ac:dyDescent="0.35">
      <c r="A27" s="41" t="s">
        <v>31</v>
      </c>
      <c r="B27" s="68"/>
    </row>
    <row r="28" spans="1:2" ht="43.8" thickBot="1" x14ac:dyDescent="0.35">
      <c r="A28" s="41" t="s">
        <v>32</v>
      </c>
      <c r="B28" s="68"/>
    </row>
    <row r="29" spans="1:2" ht="43.8" thickBot="1" x14ac:dyDescent="0.35">
      <c r="A29" s="41" t="s">
        <v>33</v>
      </c>
      <c r="B29" s="68"/>
    </row>
    <row r="30" spans="1:2" ht="29.4" thickBot="1" x14ac:dyDescent="0.35">
      <c r="A30" s="41" t="s">
        <v>34</v>
      </c>
      <c r="B30" s="68"/>
    </row>
    <row r="31" spans="1:2" ht="29.4" thickBot="1" x14ac:dyDescent="0.35">
      <c r="A31" s="41" t="s">
        <v>35</v>
      </c>
      <c r="B31" s="68"/>
    </row>
    <row r="32" spans="1:2" ht="43.8" thickBot="1" x14ac:dyDescent="0.35">
      <c r="A32" s="41" t="s">
        <v>36</v>
      </c>
      <c r="B32" s="69"/>
    </row>
    <row r="33" spans="1:2" x14ac:dyDescent="0.3">
      <c r="A33" s="48" t="s">
        <v>90</v>
      </c>
      <c r="B33" s="46" t="s">
        <v>73</v>
      </c>
    </row>
    <row r="34" spans="1:2" x14ac:dyDescent="0.3">
      <c r="A34" s="48" t="s">
        <v>38</v>
      </c>
      <c r="B34" s="46" t="s">
        <v>73</v>
      </c>
    </row>
    <row r="35" spans="1:2" x14ac:dyDescent="0.3">
      <c r="A35" s="64" t="s">
        <v>91</v>
      </c>
      <c r="B35" s="64"/>
    </row>
    <row r="36" spans="1:2" x14ac:dyDescent="0.3">
      <c r="A36" s="48" t="s">
        <v>9</v>
      </c>
      <c r="B36" s="50" t="s">
        <v>73</v>
      </c>
    </row>
    <row r="37" spans="1:2" x14ac:dyDescent="0.3">
      <c r="A37" s="48" t="s">
        <v>92</v>
      </c>
      <c r="B37" s="50" t="s">
        <v>75</v>
      </c>
    </row>
    <row r="38" spans="1:2" x14ac:dyDescent="0.3">
      <c r="A38" s="48" t="s">
        <v>93</v>
      </c>
      <c r="B38" s="50" t="s">
        <v>73</v>
      </c>
    </row>
    <row r="39" spans="1:2" x14ac:dyDescent="0.3">
      <c r="A39" s="48" t="s">
        <v>90</v>
      </c>
      <c r="B39" s="50" t="s">
        <v>73</v>
      </c>
    </row>
    <row r="40" spans="1:2" x14ac:dyDescent="0.3">
      <c r="A40" s="48" t="s">
        <v>38</v>
      </c>
      <c r="B40" s="50" t="s">
        <v>73</v>
      </c>
    </row>
    <row r="41" spans="1:2" x14ac:dyDescent="0.3">
      <c r="A41" s="64" t="s">
        <v>94</v>
      </c>
      <c r="B41" s="64"/>
    </row>
    <row r="42" spans="1:2" x14ac:dyDescent="0.3">
      <c r="A42" s="48" t="s">
        <v>9</v>
      </c>
      <c r="B42" s="47" t="s">
        <v>73</v>
      </c>
    </row>
    <row r="43" spans="1:2" x14ac:dyDescent="0.3">
      <c r="A43" s="48" t="s">
        <v>74</v>
      </c>
      <c r="B43" s="47" t="s">
        <v>75</v>
      </c>
    </row>
    <row r="44" spans="1:2" ht="86.4" x14ac:dyDescent="0.3">
      <c r="A44" s="48" t="s">
        <v>95</v>
      </c>
      <c r="B44" s="47" t="s">
        <v>96</v>
      </c>
    </row>
    <row r="45" spans="1:2" ht="57.6" x14ac:dyDescent="0.3">
      <c r="A45" s="48" t="s">
        <v>52</v>
      </c>
      <c r="B45" s="47" t="s">
        <v>97</v>
      </c>
    </row>
    <row r="46" spans="1:2" x14ac:dyDescent="0.3">
      <c r="A46" s="48" t="s">
        <v>53</v>
      </c>
      <c r="B46" s="47" t="s">
        <v>73</v>
      </c>
    </row>
    <row r="47" spans="1:2" ht="28.8" x14ac:dyDescent="0.3">
      <c r="A47" s="49" t="s">
        <v>54</v>
      </c>
      <c r="B47" s="47" t="s">
        <v>73</v>
      </c>
    </row>
    <row r="48" spans="1:2" x14ac:dyDescent="0.3">
      <c r="A48" s="48" t="s">
        <v>90</v>
      </c>
      <c r="B48" s="47" t="s">
        <v>73</v>
      </c>
    </row>
    <row r="49" spans="1:2" x14ac:dyDescent="0.3">
      <c r="A49" s="48" t="s">
        <v>38</v>
      </c>
      <c r="B49" s="47" t="s">
        <v>73</v>
      </c>
    </row>
    <row r="50" spans="1:2" x14ac:dyDescent="0.3">
      <c r="A50" s="63" t="s">
        <v>98</v>
      </c>
      <c r="B50" s="63"/>
    </row>
    <row r="51" spans="1:2" x14ac:dyDescent="0.3">
      <c r="A51" s="48" t="s">
        <v>9</v>
      </c>
      <c r="B51" s="47" t="s">
        <v>73</v>
      </c>
    </row>
    <row r="52" spans="1:2" x14ac:dyDescent="0.3">
      <c r="A52" s="48" t="s">
        <v>92</v>
      </c>
      <c r="B52" s="47" t="s">
        <v>75</v>
      </c>
    </row>
    <row r="53" spans="1:2" ht="100.8" x14ac:dyDescent="0.3">
      <c r="A53" s="48" t="s">
        <v>95</v>
      </c>
      <c r="B53" s="47" t="s">
        <v>99</v>
      </c>
    </row>
    <row r="54" spans="1:2" ht="28.8" x14ac:dyDescent="0.3">
      <c r="A54" s="48" t="s">
        <v>58</v>
      </c>
      <c r="B54" s="47" t="s">
        <v>100</v>
      </c>
    </row>
    <row r="55" spans="1:2" x14ac:dyDescent="0.3">
      <c r="A55" s="48" t="s">
        <v>53</v>
      </c>
      <c r="B55" s="47" t="s">
        <v>73</v>
      </c>
    </row>
    <row r="56" spans="1:2" ht="72" x14ac:dyDescent="0.3">
      <c r="A56" s="48" t="s">
        <v>101</v>
      </c>
      <c r="B56" s="47" t="s">
        <v>102</v>
      </c>
    </row>
    <row r="57" spans="1:2" ht="28.8" x14ac:dyDescent="0.3">
      <c r="A57" s="48" t="s">
        <v>103</v>
      </c>
      <c r="B57" s="47" t="s">
        <v>104</v>
      </c>
    </row>
    <row r="58" spans="1:2" ht="115.2" x14ac:dyDescent="0.3">
      <c r="A58" s="48" t="s">
        <v>61</v>
      </c>
      <c r="B58" s="47" t="s">
        <v>105</v>
      </c>
    </row>
    <row r="59" spans="1:2" ht="360" customHeight="1" x14ac:dyDescent="0.3">
      <c r="A59" s="23" t="s">
        <v>106</v>
      </c>
      <c r="B59" s="46" t="s">
        <v>107</v>
      </c>
    </row>
    <row r="60" spans="1:2" x14ac:dyDescent="0.3">
      <c r="A60" s="48" t="s">
        <v>90</v>
      </c>
      <c r="B60" s="47" t="s">
        <v>73</v>
      </c>
    </row>
    <row r="61" spans="1:2" x14ac:dyDescent="0.3">
      <c r="A61" s="48" t="s">
        <v>38</v>
      </c>
      <c r="B61" s="47" t="s">
        <v>73</v>
      </c>
    </row>
    <row r="62" spans="1:2" x14ac:dyDescent="0.3">
      <c r="A62" s="64" t="s">
        <v>108</v>
      </c>
      <c r="B62" s="64"/>
    </row>
    <row r="63" spans="1:2" x14ac:dyDescent="0.3">
      <c r="A63" s="48" t="s">
        <v>64</v>
      </c>
      <c r="B63" s="50" t="s">
        <v>73</v>
      </c>
    </row>
    <row r="64" spans="1:2" ht="28.8" x14ac:dyDescent="0.3">
      <c r="A64" s="48" t="s">
        <v>65</v>
      </c>
      <c r="B64" s="50" t="s">
        <v>73</v>
      </c>
    </row>
    <row r="65" spans="1:2" ht="28.8" x14ac:dyDescent="0.3">
      <c r="A65" s="48" t="s">
        <v>66</v>
      </c>
      <c r="B65" s="50" t="s">
        <v>73</v>
      </c>
    </row>
    <row r="66" spans="1:2" ht="43.2" x14ac:dyDescent="0.3">
      <c r="A66" s="51" t="s">
        <v>67</v>
      </c>
      <c r="B66" s="47" t="s">
        <v>109</v>
      </c>
    </row>
    <row r="67" spans="1:2" ht="28.8" x14ac:dyDescent="0.3">
      <c r="A67" s="48" t="s">
        <v>68</v>
      </c>
      <c r="B67" s="50" t="s">
        <v>73</v>
      </c>
    </row>
    <row r="68" spans="1:2" ht="28.8" x14ac:dyDescent="0.3">
      <c r="A68" s="48" t="s">
        <v>37</v>
      </c>
      <c r="B68" s="50" t="s">
        <v>73</v>
      </c>
    </row>
  </sheetData>
  <mergeCells count="9">
    <mergeCell ref="A1:B1"/>
    <mergeCell ref="A50:B50"/>
    <mergeCell ref="A62:B62"/>
    <mergeCell ref="A4:B4"/>
    <mergeCell ref="A2:B2"/>
    <mergeCell ref="A35:B35"/>
    <mergeCell ref="A41:B41"/>
    <mergeCell ref="B23:B32"/>
    <mergeCell ref="B18:B20"/>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F8093E-87F2-4D08-A8E2-772052179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8B0FEB-0D4B-45E8-BDA9-A8CF9629C67A}">
  <ds:schemaRefs>
    <ds:schemaRef ds:uri="http://schemas.microsoft.com/sharepoint/v3/contenttype/forms"/>
  </ds:schemaRefs>
</ds:datastoreItem>
</file>

<file path=customXml/itemProps3.xml><?xml version="1.0" encoding="utf-8"?>
<ds:datastoreItem xmlns:ds="http://schemas.openxmlformats.org/officeDocument/2006/customXml" ds:itemID="{15EFD78D-4C90-41D6-8FA1-420D088E2C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Compressor Vented Emissions</vt:lpstr>
      <vt:lpstr>Blowdowns</vt:lpstr>
      <vt:lpstr>Component Vented Emissions </vt:lpstr>
      <vt:lpstr>Compressor &amp; Comp. Fug. Leaks</vt:lpstr>
      <vt:lpstr>Storage Tanks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2015-12-23T17:12:07Z</dcterms:created>
  <dcterms:modified xsi:type="dcterms:W3CDTF">2025-03-24T21:39:39Z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