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1AAA NEW SHARED DRIVE\Compliance\GO 156\"/>
    </mc:Choice>
  </mc:AlternateContent>
  <xr:revisionPtr revIDLastSave="0" documentId="8_{74F46B66-DCFC-4485-BCD3-5EB6495629D7}" xr6:coauthVersionLast="47" xr6:coauthVersionMax="47" xr10:uidLastSave="{00000000-0000-0000-0000-000000000000}"/>
  <bookViews>
    <workbookView xWindow="-120" yWindow="-120" windowWidth="24240" windowHeight="13140" tabRatio="922" firstSheet="4" activeTab="17" xr2:uid="{23B2C5E4-DCC2-44FB-B943-5B373811CD62}"/>
  </bookViews>
  <sheets>
    <sheet name="Table of Contents" sheetId="27" r:id="rId1"/>
    <sheet name="SD Program Description 9.1.1  " sheetId="2" r:id="rId2"/>
    <sheet name="Diverse Spend Results 9.1.2" sheetId="4" r:id="rId3"/>
    <sheet name="Descrip. of Workforce 9.1.2  " sheetId="8" r:id="rId4"/>
    <sheet name="Program Expense 9.1.3" sheetId="9" r:id="rId5"/>
    <sheet name="Descrip. of Meet Goals 9.1.4" sheetId="10" r:id="rId6"/>
    <sheet name="Results by Set Goals 9.1.4" sheetId="11" r:id="rId7"/>
    <sheet name="Descrip. of Prime 9.1.5" sheetId="12" r:id="rId8"/>
    <sheet name="Complaint 9.1.6" sheetId="14" r:id="rId9"/>
    <sheet name="Underutilized 9.1.7" sheetId="15" r:id="rId10"/>
    <sheet name="Description of Power 9.1.9" sheetId="23" r:id="rId11"/>
    <sheet name="Results Power Procurement 9.1.9" sheetId="28" r:id="rId12"/>
    <sheet name="Goals 10.1.1" sheetId="17" r:id="rId13"/>
    <sheet name="Plan Description 10.1.2 " sheetId="18" r:id="rId14"/>
    <sheet name="Recruitment Plan 10.1.3" sheetId="19" r:id="rId15"/>
    <sheet name="Plan for Unavailable 10.1.4" sheetId="20" r:id="rId16"/>
    <sheet name="Plans for Primes 10.1.5" sheetId="21" r:id="rId17"/>
    <sheet name="Plans to Comply 10.1.6" sheetId="22" r:id="rId18"/>
    <sheet name="GO 156 Definitions 1.3" sheetId="2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 i="11" l="1"/>
  <c r="H16" i="11"/>
  <c r="H12" i="11"/>
  <c r="H9" i="11"/>
  <c r="N33" i="4" l="1"/>
  <c r="R33" i="4"/>
  <c r="P33" i="4"/>
  <c r="M33" i="4"/>
  <c r="K33" i="4"/>
  <c r="K39" i="4" l="1"/>
  <c r="R23" i="4"/>
  <c r="R21" i="4"/>
  <c r="R12" i="4"/>
  <c r="P23" i="4"/>
  <c r="P21" i="4"/>
  <c r="N23" i="4"/>
  <c r="N21" i="4"/>
  <c r="N12" i="4"/>
  <c r="Q12" i="4"/>
  <c r="P12" i="4"/>
  <c r="M21" i="4"/>
  <c r="K21" i="4"/>
  <c r="M12" i="4"/>
  <c r="K11" i="28"/>
  <c r="M11" i="28" s="1"/>
  <c r="K12" i="28"/>
  <c r="M12" i="28" s="1"/>
  <c r="N12" i="28" s="1"/>
  <c r="K13" i="28"/>
  <c r="M13" i="28" s="1"/>
  <c r="N13" i="28" s="1"/>
  <c r="K14" i="28"/>
  <c r="M14" i="28" s="1"/>
  <c r="N14" i="28" s="1"/>
  <c r="G15" i="28"/>
  <c r="H15" i="28"/>
  <c r="I15" i="28"/>
  <c r="J15" i="28"/>
  <c r="L15" i="28"/>
  <c r="K16" i="28"/>
  <c r="M16" i="28" s="1"/>
  <c r="K17" i="28"/>
  <c r="M17" i="28" s="1"/>
  <c r="N17" i="28" s="1"/>
  <c r="K18" i="28"/>
  <c r="M18" i="28" s="1"/>
  <c r="N18" i="28" s="1"/>
  <c r="K19" i="28"/>
  <c r="M19" i="28" s="1"/>
  <c r="N19" i="28" s="1"/>
  <c r="G20" i="28"/>
  <c r="H20" i="28"/>
  <c r="I20" i="28"/>
  <c r="J20" i="28"/>
  <c r="L20" i="28"/>
  <c r="H22" i="28"/>
  <c r="H36" i="28" s="1"/>
  <c r="K24" i="28"/>
  <c r="M24" i="28" s="1"/>
  <c r="N24" i="28" s="1"/>
  <c r="K26" i="28"/>
  <c r="M26" i="28" s="1"/>
  <c r="N26" i="28" s="1"/>
  <c r="K27" i="28"/>
  <c r="M27" i="28" s="1"/>
  <c r="N27" i="28" s="1"/>
  <c r="K29" i="28"/>
  <c r="M29" i="28" s="1"/>
  <c r="N29" i="28" s="1"/>
  <c r="N30" i="28"/>
  <c r="K34" i="28"/>
  <c r="M34" i="28" s="1"/>
  <c r="N34" i="28" s="1"/>
  <c r="L22" i="28" l="1"/>
  <c r="L36" i="28" s="1"/>
  <c r="J22" i="28"/>
  <c r="J36" i="28" s="1"/>
  <c r="I22" i="28"/>
  <c r="I36" i="28" s="1"/>
  <c r="K15" i="28"/>
  <c r="G22" i="28"/>
  <c r="G36" i="28" s="1"/>
  <c r="K20" i="28"/>
  <c r="N16" i="28"/>
  <c r="M20" i="28"/>
  <c r="N20" i="28" s="1"/>
  <c r="M15" i="28"/>
  <c r="K22" i="28" l="1"/>
  <c r="K36" i="28" s="1"/>
  <c r="M36" i="28" s="1"/>
  <c r="N36" i="28" s="1"/>
  <c r="M22" i="28"/>
  <c r="N22" i="28" s="1"/>
  <c r="N15" i="28"/>
</calcChain>
</file>

<file path=xl/sharedStrings.xml><?xml version="1.0" encoding="utf-8"?>
<sst xmlns="http://schemas.openxmlformats.org/spreadsheetml/2006/main" count="753" uniqueCount="358">
  <si>
    <t>Page Number</t>
  </si>
  <si>
    <t>Annual Report</t>
  </si>
  <si>
    <t>9.1.1</t>
  </si>
  <si>
    <t>9.1.2</t>
  </si>
  <si>
    <t>9.1.3</t>
  </si>
  <si>
    <t>9.1.4</t>
  </si>
  <si>
    <t>9.1.5</t>
  </si>
  <si>
    <t>9.1.6</t>
  </si>
  <si>
    <t>9.1.7</t>
  </si>
  <si>
    <t>Annual Plan</t>
  </si>
  <si>
    <t>10.1.1</t>
  </si>
  <si>
    <t>10.1.2</t>
  </si>
  <si>
    <t>10.1.3</t>
  </si>
  <si>
    <t>10.1.4</t>
  </si>
  <si>
    <t>10.1.5</t>
  </si>
  <si>
    <t>10.1.6</t>
  </si>
  <si>
    <t>General Order (GO) 156</t>
  </si>
  <si>
    <t>[Year] of Report</t>
  </si>
  <si>
    <t>Supplier Diversity Annual Report and Annual Plan Table of Contents</t>
  </si>
  <si>
    <t>Page 1</t>
  </si>
  <si>
    <t>GO 156 Section 9.1.1</t>
  </si>
  <si>
    <t>Page 2</t>
  </si>
  <si>
    <t>GO 156 Section 9.1.2</t>
  </si>
  <si>
    <t>%</t>
  </si>
  <si>
    <t>Minority Male</t>
  </si>
  <si>
    <t>Total $</t>
  </si>
  <si>
    <t>African American</t>
  </si>
  <si>
    <t>Asian Pacific American</t>
  </si>
  <si>
    <t>Hispanic American</t>
  </si>
  <si>
    <t>Native American</t>
  </si>
  <si>
    <t>Total Minority Male</t>
  </si>
  <si>
    <t>Total Minority Business Enterprise (MBE)</t>
  </si>
  <si>
    <t>Women Business Enterprise (WBE)</t>
  </si>
  <si>
    <t>Lesbian, Gay, Bisexual, Transgender Business Enterprise (LGBTBE)</t>
  </si>
  <si>
    <t>Disabled Veteran Business Enterprise (DVBE)</t>
  </si>
  <si>
    <t>8(a)*</t>
  </si>
  <si>
    <t>Total</t>
  </si>
  <si>
    <t>NOTE:</t>
  </si>
  <si>
    <t>Total Supplier Diversity Spend</t>
  </si>
  <si>
    <t>Page 3</t>
  </si>
  <si>
    <t xml:space="preserve">Net Procurement** </t>
  </si>
  <si>
    <t>Total Number of Diverse Suppliers that Received Direct Spend</t>
  </si>
  <si>
    <t>Page 4</t>
  </si>
  <si>
    <t>Page 5</t>
  </si>
  <si>
    <t>Bisexual,</t>
  </si>
  <si>
    <t>Transgender</t>
  </si>
  <si>
    <t>Business</t>
  </si>
  <si>
    <t>Enterprise</t>
  </si>
  <si>
    <t xml:space="preserve">Minority </t>
  </si>
  <si>
    <t>(MBE)</t>
  </si>
  <si>
    <t xml:space="preserve">Women </t>
  </si>
  <si>
    <t xml:space="preserve">Business </t>
  </si>
  <si>
    <t>(WBE)</t>
  </si>
  <si>
    <t xml:space="preserve">Gay, </t>
  </si>
  <si>
    <t xml:space="preserve">Lesbian, </t>
  </si>
  <si>
    <t xml:space="preserve">  Business </t>
  </si>
  <si>
    <t xml:space="preserve"> (LGBTBE)</t>
  </si>
  <si>
    <t>(DVBE)</t>
  </si>
  <si>
    <t>Veteran</t>
  </si>
  <si>
    <t>Disabled</t>
  </si>
  <si>
    <t xml:space="preserve">Enterprise </t>
  </si>
  <si>
    <t>(DBE)</t>
  </si>
  <si>
    <t>Supplier</t>
  </si>
  <si>
    <t>Diversity</t>
  </si>
  <si>
    <t>Page 6</t>
  </si>
  <si>
    <t>Page 10</t>
  </si>
  <si>
    <t>Page 7</t>
  </si>
  <si>
    <t>Description of Diverse Suppliers with Majority Workforce in California</t>
  </si>
  <si>
    <t>Page 8</t>
  </si>
  <si>
    <t>GO 156 Section 9.1.3</t>
  </si>
  <si>
    <t>Supplier Diversity Program Expense</t>
  </si>
  <si>
    <t>Year (Actual)</t>
  </si>
  <si>
    <t>Expense Category</t>
  </si>
  <si>
    <t>Wages</t>
  </si>
  <si>
    <t>Other Employee Expenses</t>
  </si>
  <si>
    <t>Program Expenses</t>
  </si>
  <si>
    <t>Reporting Expenses</t>
  </si>
  <si>
    <t>Page 9</t>
  </si>
  <si>
    <t>GO 156 Section 9.1.4</t>
  </si>
  <si>
    <t xml:space="preserve">Description of Progress in Meeting or Exceeding Set Goals  </t>
  </si>
  <si>
    <t>Category</t>
  </si>
  <si>
    <t>Minority Business Enterprise (MBE)</t>
  </si>
  <si>
    <t>GO 156 Section 9.1.5</t>
  </si>
  <si>
    <t>Page 11</t>
  </si>
  <si>
    <t>Page 12</t>
  </si>
  <si>
    <t xml:space="preserve"> Enterprise </t>
  </si>
  <si>
    <t>Page 13</t>
  </si>
  <si>
    <t>GO 156 Section 9.1.6</t>
  </si>
  <si>
    <t>the nature of each complaint and its resolution or current status.</t>
  </si>
  <si>
    <t>GO 156 Section 9.1.7</t>
  </si>
  <si>
    <t>Page 14</t>
  </si>
  <si>
    <t xml:space="preserve">Description of Efforts to Recruit Diverse Suppliers in Low Utilization Categories </t>
  </si>
  <si>
    <t>Page 15</t>
  </si>
  <si>
    <t>Page 16</t>
  </si>
  <si>
    <t>Goal</t>
  </si>
  <si>
    <t>Short-Term [Year]</t>
  </si>
  <si>
    <t>Mid-Term [Year]</t>
  </si>
  <si>
    <t>Long-Term [Year]</t>
  </si>
  <si>
    <t>GO 156 Section 10.1.2</t>
  </si>
  <si>
    <t>GO 156 Section 10.1.1</t>
  </si>
  <si>
    <t>Page 17</t>
  </si>
  <si>
    <t>GO 156 Section 10.1.3</t>
  </si>
  <si>
    <t>GO 156 Section 10.1.4</t>
  </si>
  <si>
    <t>Plans for Recruiting Diverse Suppliers Where Unavailable</t>
  </si>
  <si>
    <t>GO 156 Section 10.1.5</t>
  </si>
  <si>
    <t>Plans for Encouraging Prime Contractors to Subcontract Diverse Suppliers</t>
  </si>
  <si>
    <t>Narrative describing plans for encouraging prime contractors to engage diverse suppliers in subcontracts</t>
  </si>
  <si>
    <t>in all categories which provide subcontracting opportunities.</t>
  </si>
  <si>
    <t>GO 156 Section 10.1.6</t>
  </si>
  <si>
    <t>Plans for Complying with Supplier Diversity Program Guidelines</t>
  </si>
  <si>
    <t xml:space="preserve">Narrative describing plans for complying with the Supplier Diversity Program guidelines established by the </t>
  </si>
  <si>
    <t>Name of ESP</t>
  </si>
  <si>
    <t>Description of Supplier Diversity Program Activities During the Previous Calendar Year</t>
  </si>
  <si>
    <t>Product Spend $</t>
  </si>
  <si>
    <t>Service Spend $</t>
  </si>
  <si>
    <t>Power Type</t>
  </si>
  <si>
    <t>Type 1</t>
  </si>
  <si>
    <t>Type 2</t>
  </si>
  <si>
    <t>Type 3</t>
  </si>
  <si>
    <t>Type 4</t>
  </si>
  <si>
    <t>Type 5</t>
  </si>
  <si>
    <t>are currently unavailable.</t>
  </si>
  <si>
    <t xml:space="preserve">Narrative describing plans for seeking and/or recruiting diverse supliers in categories where diverse suppliers </t>
  </si>
  <si>
    <t>GO 156 Section</t>
  </si>
  <si>
    <t>Supplier Diversity Results Compared to Set Goals</t>
  </si>
  <si>
    <t>Description of Prime Contractors Utilization of Diverse Subcontractors</t>
  </si>
  <si>
    <t>List of Supplier Diversity Complaints Received and Current Status</t>
  </si>
  <si>
    <t>9.1.9</t>
  </si>
  <si>
    <t>Supplier Diversity Results in Power (Energy) Procurement</t>
  </si>
  <si>
    <t>Description of Supplier Diversity Program Activities Planned for the Next Calendar Year</t>
  </si>
  <si>
    <t>Plans for Recruiting Diverse Suppliers in Low Utilization Categories</t>
  </si>
  <si>
    <t xml:space="preserve">the approximate amount of funding, to the extent available, directly expended on development and distribution </t>
  </si>
  <si>
    <t xml:space="preserve"> of technical assistance to small and diverse businesses.</t>
  </si>
  <si>
    <t>Narrative describing the ESP's supplier diversity program internal strategies and activities.</t>
  </si>
  <si>
    <t xml:space="preserve">Narrative describing the ESP's supplier diversity program external strategies and activities including, </t>
  </si>
  <si>
    <t>Provide the ESP's supplier diversity program website address and contact information (name, telephone number, and email).</t>
  </si>
  <si>
    <t xml:space="preserve">*ESP - electric service providers with gross annual California revenues exceeding $25,000,000. </t>
  </si>
  <si>
    <t>during the previous calendar year.</t>
  </si>
  <si>
    <t xml:space="preserve">Narrative describing the ESP's efforts to recruit diverse suppliers in power procurement and progress achieved </t>
  </si>
  <si>
    <t>of Commerce, pursuant to Section 5 of Executive Order 11625 (GO 156 Section 1.3.13).</t>
  </si>
  <si>
    <t xml:space="preserve">Administration pursuant to Section 8(a) of the Small Business Act, as amended (15 U.S.C. 637 (a)) or the U.S. Secretary </t>
  </si>
  <si>
    <r>
      <rPr>
        <vertAlign val="superscript"/>
        <sz val="10"/>
        <color rgb="FF000000"/>
        <rFont val="Helv"/>
      </rPr>
      <t>2</t>
    </r>
    <r>
      <rPr>
        <sz val="10"/>
        <color indexed="8"/>
        <rFont val="Helv"/>
      </rPr>
      <t xml:space="preserve"> % - Percentage of Net Procurement.</t>
    </r>
  </si>
  <si>
    <t>NOTES:</t>
  </si>
  <si>
    <t>Net Direct Fuels for Generation</t>
  </si>
  <si>
    <t>Net Direct Power Purchases</t>
  </si>
  <si>
    <t xml:space="preserve"> </t>
  </si>
  <si>
    <t xml:space="preserve">Net Power Procurement </t>
  </si>
  <si>
    <t>Total Supplier Diversity</t>
  </si>
  <si>
    <t>Persons with Disabilities Business Enterprises (DBE)</t>
  </si>
  <si>
    <t>Enterprise (DVBE)</t>
  </si>
  <si>
    <t>Disabled Veteran Business</t>
  </si>
  <si>
    <t>Business Enterprise (LGBTBE)</t>
  </si>
  <si>
    <t>Lesbian, Gay, Bisexual, Transgender</t>
  </si>
  <si>
    <t>Total Minority Female</t>
  </si>
  <si>
    <t>Minority Female</t>
  </si>
  <si>
    <r>
      <t>Direct</t>
    </r>
    <r>
      <rPr>
        <b/>
        <vertAlign val="superscript"/>
        <sz val="11"/>
        <color theme="0"/>
        <rFont val="Helv"/>
      </rPr>
      <t>3</t>
    </r>
  </si>
  <si>
    <t xml:space="preserve">Natural Gas </t>
  </si>
  <si>
    <t xml:space="preserve">Nuclear </t>
  </si>
  <si>
    <t xml:space="preserve">Diesel </t>
  </si>
  <si>
    <t>Renewable and Non-Renewable Power Products</t>
  </si>
  <si>
    <r>
      <t xml:space="preserve"> %</t>
    </r>
    <r>
      <rPr>
        <vertAlign val="superscript"/>
        <sz val="11"/>
        <color theme="0"/>
        <rFont val="Helv"/>
      </rPr>
      <t>2</t>
    </r>
  </si>
  <si>
    <r>
      <t>Totals $</t>
    </r>
    <r>
      <rPr>
        <vertAlign val="superscript"/>
        <sz val="11"/>
        <color theme="0"/>
        <rFont val="Helv"/>
      </rPr>
      <t>1</t>
    </r>
  </si>
  <si>
    <t>Direct Fuels for Generation $</t>
  </si>
  <si>
    <t>Direct Power Purchases $</t>
  </si>
  <si>
    <t>GO 156 Section 9.1.9</t>
  </si>
  <si>
    <r>
      <rPr>
        <vertAlign val="superscript"/>
        <sz val="10"/>
        <color rgb="FF000000"/>
        <rFont val="Helv"/>
      </rPr>
      <t>1</t>
    </r>
    <r>
      <rPr>
        <sz val="10"/>
        <color indexed="8"/>
        <rFont val="Helv"/>
      </rPr>
      <t xml:space="preserve"> Excludes purchases from the California Independent System Operator (CAISO), utilities, federal entities, state entities, municipalities and cooperatives.</t>
    </r>
  </si>
  <si>
    <t>Total Number of Diverse Suppliers</t>
  </si>
  <si>
    <t xml:space="preserve">* 8(a) - Businesses owned and controlled by persons found to be disadvantaged by the U.S. Small Business </t>
  </si>
  <si>
    <r>
      <t>Direct Spend</t>
    </r>
    <r>
      <rPr>
        <b/>
        <vertAlign val="superscript"/>
        <sz val="11"/>
        <color theme="1"/>
        <rFont val="Helv"/>
      </rPr>
      <t xml:space="preserve">1 </t>
    </r>
    <r>
      <rPr>
        <b/>
        <sz val="11"/>
        <color theme="1"/>
        <rFont val="Helv"/>
      </rPr>
      <t>$</t>
    </r>
  </si>
  <si>
    <r>
      <t>Sub Spend</t>
    </r>
    <r>
      <rPr>
        <b/>
        <vertAlign val="superscript"/>
        <sz val="11"/>
        <color theme="1"/>
        <rFont val="Helv"/>
      </rPr>
      <t>2</t>
    </r>
    <r>
      <rPr>
        <b/>
        <sz val="11"/>
        <color theme="1"/>
        <rFont val="Helv"/>
      </rPr>
      <t xml:space="preserve"> $</t>
    </r>
  </si>
  <si>
    <t>Persons with Disabilities Business Enterprise (DBE)</t>
  </si>
  <si>
    <t xml:space="preserve">Net Product Procurement </t>
  </si>
  <si>
    <t>Net Service Procurement</t>
  </si>
  <si>
    <t>** Net Procurement incudes purchase orders, non-purchase orders, and credit card dollars.</t>
  </si>
  <si>
    <t>% - Percentage of Net Procurement.</t>
  </si>
  <si>
    <t xml:space="preserve">to fulfil its contractual obligation(s). </t>
  </si>
  <si>
    <t xml:space="preserve">Supplier Diversity Results of Goods and Services (non-power purchases) if Procured </t>
  </si>
  <si>
    <t>Narrative describing prime contractors utilization of diverse subcontractors.</t>
  </si>
  <si>
    <t xml:space="preserve">A list of complaints received from diverse suppliers during the past year, accompanied by a brief narrative describing </t>
  </si>
  <si>
    <t xml:space="preserve">Narrative describing efforts to recruit diverse suppliers in low utilization areas.* </t>
  </si>
  <si>
    <t>Persons</t>
  </si>
  <si>
    <t xml:space="preserve">with </t>
  </si>
  <si>
    <t>Disabilities</t>
  </si>
  <si>
    <t>with</t>
  </si>
  <si>
    <t xml:space="preserve">Narrative describing plans to recruit diverse suppliers in categories such as power and other categores considered </t>
  </si>
  <si>
    <t>highly technical in nature where diverse supplier utilization has been low.</t>
  </si>
  <si>
    <t>Supplier Diversity Short-, Mid-, and Long-Term Procurement Goals For Power and other Good and Service Categories</t>
  </si>
  <si>
    <t>Supplier Diversity Short-, Mid-, and Long-Term Procurement Goals for Power and other Goods and Services</t>
  </si>
  <si>
    <t>Supplier Diversity Annual Report and Annual Plan</t>
  </si>
  <si>
    <t>Description of Supplier Diversity Activities and Progress in Power (Energy) Procurement</t>
  </si>
  <si>
    <r>
      <rPr>
        <vertAlign val="superscript"/>
        <sz val="10"/>
        <color theme="1"/>
        <rFont val="Helv"/>
      </rPr>
      <t>1</t>
    </r>
    <r>
      <rPr>
        <sz val="10"/>
        <color theme="1"/>
        <rFont val="Helv"/>
      </rPr>
      <t xml:space="preserve"> Direct - Means Direct Procurement: when an ESP directly procures from a supplier.</t>
    </r>
  </si>
  <si>
    <r>
      <rPr>
        <vertAlign val="superscript"/>
        <sz val="10"/>
        <color theme="1"/>
        <rFont val="Helv"/>
      </rPr>
      <t>2</t>
    </r>
    <r>
      <rPr>
        <sz val="10"/>
        <color theme="1"/>
        <rFont val="Helv"/>
      </rPr>
      <t xml:space="preserve"> Sub - Means Subcontractor Procurement: when a prime contractor, in contract with an ESP, procures from a subcontractor</t>
    </r>
  </si>
  <si>
    <t>Training Expenses</t>
  </si>
  <si>
    <t>Consultant Expenses</t>
  </si>
  <si>
    <t xml:space="preserve">Other Expenses </t>
  </si>
  <si>
    <t>Minority Male Business Enterprise</t>
  </si>
  <si>
    <t>Minority Female Business Enterprise</t>
  </si>
  <si>
    <t>Product</t>
  </si>
  <si>
    <t>Subtotal</t>
  </si>
  <si>
    <t>Service</t>
  </si>
  <si>
    <t>Short-, mid-, and long-term procurement goals for other goods and services if applicable.</t>
  </si>
  <si>
    <t xml:space="preserve">Narrative describing internal supplier diversity program activities planned for the next calendar year. </t>
  </si>
  <si>
    <t>Narrative describing external supplier diversity program activities planned for the next calendar year.</t>
  </si>
  <si>
    <r>
      <t>Sub</t>
    </r>
    <r>
      <rPr>
        <b/>
        <vertAlign val="superscript"/>
        <sz val="11"/>
        <color theme="0"/>
        <rFont val="Helv"/>
      </rPr>
      <t>4</t>
    </r>
  </si>
  <si>
    <r>
      <t>Total $</t>
    </r>
    <r>
      <rPr>
        <b/>
        <vertAlign val="superscript"/>
        <sz val="11"/>
        <color theme="0"/>
        <rFont val="Helv"/>
      </rPr>
      <t>5</t>
    </r>
  </si>
  <si>
    <r>
      <t xml:space="preserve">8(a) </t>
    </r>
    <r>
      <rPr>
        <vertAlign val="superscript"/>
        <sz val="11"/>
        <rFont val="Helv"/>
      </rPr>
      <t>6</t>
    </r>
  </si>
  <si>
    <r>
      <rPr>
        <vertAlign val="superscript"/>
        <sz val="10"/>
        <color rgb="FF000000"/>
        <rFont val="Helv"/>
      </rPr>
      <t xml:space="preserve">6 </t>
    </r>
    <r>
      <rPr>
        <sz val="10"/>
        <color indexed="8"/>
        <rFont val="Helv"/>
      </rPr>
      <t xml:space="preserve">8(a) - Businesses owned and controlled by persons found to be disadvantaged by the U.S. Small Business </t>
    </r>
  </si>
  <si>
    <r>
      <rPr>
        <vertAlign val="superscript"/>
        <sz val="10"/>
        <color rgb="FF000000"/>
        <rFont val="Helv"/>
      </rPr>
      <t>5</t>
    </r>
    <r>
      <rPr>
        <sz val="10"/>
        <color indexed="8"/>
        <rFont val="Helv"/>
      </rPr>
      <t xml:space="preserve"> "Total" does not include pre-commercial development (COD) subcontracting values.</t>
    </r>
  </si>
  <si>
    <r>
      <rPr>
        <vertAlign val="superscript"/>
        <sz val="10"/>
        <color rgb="FF000000"/>
        <rFont val="Helv"/>
      </rPr>
      <t>3</t>
    </r>
    <r>
      <rPr>
        <sz val="10"/>
        <color indexed="8"/>
        <rFont val="Helv"/>
      </rPr>
      <t xml:space="preserve"> Includes Direct Power Purchases and Direct Fuels for Generation. Direct - Means Direct Procurement: when an ESP directly procures from a supplier. </t>
    </r>
  </si>
  <si>
    <t>California Public Utilities Commission as required by the California Public Utilities Code Section 8283 (c).</t>
  </si>
  <si>
    <r>
      <rPr>
        <vertAlign val="superscript"/>
        <sz val="10"/>
        <color rgb="FF000000"/>
        <rFont val="Helv"/>
      </rPr>
      <t>4</t>
    </r>
    <r>
      <rPr>
        <sz val="10"/>
        <color indexed="8"/>
        <rFont val="Helv"/>
      </rPr>
      <t xml:space="preserve"> Sub - Means Subcontractor Procurement: when a prime contractor, in contract with an ESP, procures from a subcontractor to fulfil its contractual </t>
    </r>
  </si>
  <si>
    <t xml:space="preserve">obligation(s). </t>
  </si>
  <si>
    <t>third-party stating that the ESP’s supplier diversity program is unsatisfactory or unacceptable.</t>
  </si>
  <si>
    <t xml:space="preserve">For this section, a complaint means any written or verbal statement from a diverse supplier or  </t>
  </si>
  <si>
    <t xml:space="preserve">* Low Utilization (GO 156 Section 8.12) - Each ESP shall make special efforts to increase utilization and </t>
  </si>
  <si>
    <t xml:space="preserve">encourage entry into the marketplace of diverse suppliers in product or service categories where there </t>
  </si>
  <si>
    <t xml:space="preserve">has been low utilization of diverse suppliers, such as legal and financial services, fuel and power </t>
  </si>
  <si>
    <t>procurements, and areas that are considered technical.</t>
  </si>
  <si>
    <t xml:space="preserve">* These definitions are not proposed amendments to Section 1.3 of GO 156 or the other Sections. The purpose of these definitions is to provide convenient reference in preparing GO 156 reports. </t>
  </si>
  <si>
    <t>As defined by the Standard Industrial Classification (SIC) system maintained by the United States Department of Labor, Occupational Safety and Health Administration, as they currently read or as amended or as defined by any other updated classification system that supersedes the SIC system (GO 156 Section 1.3.24).</t>
  </si>
  <si>
    <t>Product and Service Categories</t>
  </si>
  <si>
    <t>A goal applicable to a period of five (5) years (GO 156 Section 1.3.20).</t>
  </si>
  <si>
    <t>Long-Term Goal</t>
  </si>
  <si>
    <t>A goal applicable to a period of three (3) years (GO 156 Section 1.3.19).</t>
  </si>
  <si>
    <t>Mid-Term Goal</t>
  </si>
  <si>
    <t>A goal applicable to a period of one (1) year (GO 156 Section 1.3.18).</t>
  </si>
  <si>
    <t>Short-Term Goal</t>
  </si>
  <si>
    <t>CPUC</t>
  </si>
  <si>
    <t>Refers to the California Public Utilities Commission, as provided for in Article XII of the California Constitution (GO 156 Section 1.3.1).</t>
  </si>
  <si>
    <t>Commission</t>
  </si>
  <si>
    <t>A Commission-supervised program or entity that shall conduct certifications/verifications and maintain a database of eligible suppliers for the use of utilities and other covered entities under the Commission’s Supplier Diversity Program (GO 156 Section 1.3.22).</t>
  </si>
  <si>
    <t>Supplier Clearinghouse</t>
  </si>
  <si>
    <t>Sub</t>
  </si>
  <si>
    <t>Any agreement or arrangement between a contractor and any party or person (in which the parties do not stand in the relationship of an employer and an employee): for the furnishing of supplies or services for the use of real or personal property, including lease arrangements, which, in whole or in part, is necessary to the performance of any one or more contracts; or under which any portion of the contractor's obligation under any one or more contracts is performed, undertaken or assumed (GO 156 Section 1.3.23).</t>
  </si>
  <si>
    <t>Subcontract</t>
  </si>
  <si>
    <t>8(a)</t>
  </si>
  <si>
    <t>Persons found to be disadvantaged by the U.S. Small Business Administration pursuant to Section 8(a) of the Small Business Act, as amended (15 U.S.C. 637 (a)) or the U.S. Secretary of Commerce, pursuant to Section 5 of Executive Order 11625 (GO 156 Section 1.3.13).</t>
  </si>
  <si>
    <t>Other Groups (8(a))</t>
  </si>
  <si>
    <t>NA</t>
  </si>
  <si>
    <t>Refers to a person having origin in any of the original peoples of North America or the Hawaiian Islands, in particular, American Indians, Eskimos, Aleuts, and Native Hawaiians (GO 156 Section 1.3.11).</t>
  </si>
  <si>
    <t xml:space="preserve">Native American </t>
  </si>
  <si>
    <t>HA</t>
  </si>
  <si>
    <t>Refers to a person of Mexican, Puerto Rican, Cuban, South or Central American, Caribbean, and other Spanish culture or origin (GO 156 Section 1.3.10).</t>
  </si>
  <si>
    <t>APA</t>
  </si>
  <si>
    <t>Refers to a person having origin in Asia or the Indian subcontinent, including, but not limited to, persons from Japan, China, the Philippines, Vietnam, Korea, Samoa, Guam, the U.S. Trust Territories of the Pacific, Northern Marianas, Laos, Cambodia, Taiwan, India, Pakistan, and Bangladesh (GO 156 Section 1.3.12).</t>
  </si>
  <si>
    <t>BA</t>
  </si>
  <si>
    <t>Refers to a person having origins in any black racial groups of Africa (GO 156 Section 1.3.9)</t>
  </si>
  <si>
    <t xml:space="preserve">African American </t>
  </si>
  <si>
    <t xml:space="preserve">Refers to a veteran of the military, naval or air service of the United States with a service-connected disability and who is a resident of the State of California (GO 156 Section 1.3.7). </t>
  </si>
  <si>
    <t>Disabled Veteran</t>
  </si>
  <si>
    <t>Department of General Services (DGS)</t>
  </si>
  <si>
    <t>DVBE</t>
  </si>
  <si>
    <t xml:space="preserve">1) It is a sole proprietorship at least 51% owned by one or more disabled veterans or, in the case of a publicly owned business, at least 51% of its stock is owned by one or more disabled veterans; a subsidiary which is wholly owned by a parent corporation, but only if at least 51% of the voting stock of the parent corporation is owned by one or more disabled veterans; or a joint venture in which at least 51% of the joint venture's management and control and earnings are held by one or more disabled veterans. (2) The management and control of the daily business operations are by one or more disabled veterans. (3) It is a sole proprietorship, corporation, or partnership with its home office located in the United States, which is not a branch or subsidiary of a foreign corporation, foreign firm, or other foreign-based business (GO 156 Section 4.1).                                                    </t>
  </si>
  <si>
    <t>Disabled Veteran Business Enterprises</t>
  </si>
  <si>
    <t>DBE</t>
  </si>
  <si>
    <t>A business enterprise at least 51% owned by a person or persons with a disability, or if a publicly owned business, at least 51 % of the stock owned by one or more persons with a disability; and whose management and daily business operations are controlled by one or more of those individuals (GO 156 Section 1.3.6)</t>
  </si>
  <si>
    <t>Persons with Disabilities Business Enterprise</t>
  </si>
  <si>
    <t>LGBTBE</t>
  </si>
  <si>
    <t>A business enterprise at least 51% owned by a lesbian, gay, bisexual, or transgender person or persons, or if a publicly owned business, at least 51% of the stock owned by one or more lesbian, gay, bisexual, or transgender persons; and whose management and daily business operations are controlled by one or more of those individuals (GO Section 156 1.3.5).</t>
  </si>
  <si>
    <t>Lesbian, Gay, Bisexual, Transgender (LGBT) Business Enterprise</t>
  </si>
  <si>
    <t>MBE</t>
  </si>
  <si>
    <t>A business enterprise at least 51% owned by a minority individual or group(s), or if a publicly owned business, at least 51 % of the stock owned by one or more minority groups; and whose management and daily business operations are controlled by one or more of those individuals. Minority includes, but is not limited to, African Americans, Hispanic Americans, Native Americans, Asian Pacific Americans, and other groups as defined in the GO (GO 156 Section 1.3.4).</t>
  </si>
  <si>
    <t>Minority Business Enterprises</t>
  </si>
  <si>
    <t>WBE</t>
  </si>
  <si>
    <t>A business enterprise at least 51% owned by a woman or women, or if a publicly owned business, at least 51% of the stock owned by one or more women; and whose management and daily business operations are controlled by one or more of those individuals ( GO 156 Section 1.3.3).</t>
  </si>
  <si>
    <t>Woman Business Enterprises</t>
  </si>
  <si>
    <t>Certification</t>
  </si>
  <si>
    <t>Acronym</t>
  </si>
  <si>
    <t>Definition</t>
  </si>
  <si>
    <t>Name</t>
  </si>
  <si>
    <t>GO 156 Section 1.3 Definitions*</t>
  </si>
  <si>
    <t xml:space="preserve">Supplier Diversity </t>
  </si>
  <si>
    <t>Refers to the inclusion of women, minority, disabled veteran, LGBT, and persons with disabilities business enterprises in supply chains and procurement activities</t>
  </si>
  <si>
    <t xml:space="preserve">Diverse Business/Supplier </t>
  </si>
  <si>
    <t>Refers to women, minority, disabled veteran, LGBT, and persons with disabilities business enterprises</t>
  </si>
  <si>
    <t>SIC Code</t>
  </si>
  <si>
    <t>Code 1</t>
  </si>
  <si>
    <t>Code 2</t>
  </si>
  <si>
    <t>Code 3</t>
  </si>
  <si>
    <t>Code 4</t>
  </si>
  <si>
    <t>Code 5</t>
  </si>
  <si>
    <t>Code 6</t>
  </si>
  <si>
    <t>Code 7</t>
  </si>
  <si>
    <t>Code 8</t>
  </si>
  <si>
    <t>Code 9</t>
  </si>
  <si>
    <t>Code 10</t>
  </si>
  <si>
    <t xml:space="preserve">SIC Code </t>
  </si>
  <si>
    <t>3 Phases Renewables Inc.</t>
  </si>
  <si>
    <t>2023 of Report</t>
  </si>
  <si>
    <t>Commitment to Supplier Diversity</t>
  </si>
  <si>
    <t xml:space="preserve">3 Phases Renewables is committed to implement, upholding and improving internal policy as practicable to track, measure, and communicate its commitment to working with diverse firms. </t>
  </si>
  <si>
    <t>Internal Program Activities</t>
  </si>
  <si>
    <t xml:space="preserve">As a B Certified corporation and a benefit corporation in California, 3 Phases Renewables annually reviews its internal diversity company culture. Although for B Corp certification, the reporting does </t>
  </si>
  <si>
    <t xml:space="preserve">not include reference to the the Supplier Clearinghouse registered, 3 Phases does report about employee culture and inclusion to the B Lab. </t>
  </si>
  <si>
    <t>As a matter of practice, 3 Phases Renewables is proud to employ a diverse work force that represents multiple genders, cultures, and backgrounds.</t>
  </si>
  <si>
    <t xml:space="preserve">3 Phases Renewables continues to be fully committed to the development and adherence of GO 156 Supplier Diversity Program goals. </t>
  </si>
  <si>
    <t>External Program Activities</t>
  </si>
  <si>
    <t xml:space="preserve">As a B Certified corporation and a benefit corporation in California, 3 Phases Renewables also annually reviews its external suppliers and their commitment to diversity and sustainability.  </t>
  </si>
  <si>
    <t>Frequently and when the opportunity exists, 3 Phases selects other B Corp certified vendors, which are inherently more committed to diversity and sustainability than non-B Certified companies.</t>
  </si>
  <si>
    <t>programs, the "diversity" spend does not always go to entities that are registered in the Supplier Clearinghouse.  Therefore, although we may have large dollar spend with such large entities with robust</t>
  </si>
  <si>
    <t>national diversity programs, the dollar spend may not necessarily be reflected in this GO 156 report.</t>
  </si>
  <si>
    <t>Subcontracting Program and Related Activities</t>
  </si>
  <si>
    <t>3 Phases Renewables rarely utilizes subcontractors and therefore does not implement any subcontracting programs.</t>
  </si>
  <si>
    <t xml:space="preserve">3 Phases was made aware of the importance of the GO 156 through the current reporting requirement expansion to electricity service provicers (ESPs) for the calendar year 2023.  </t>
  </si>
  <si>
    <t>Additionally, it is worth noting that many of our external activities and procurement take place with large entities that are not located in California, and while they may have strong and dedicated diversity</t>
  </si>
  <si>
    <t>B Corp Community Score is published at the following link.  Topics include diversity, equity &amp; inclusion, economic impact, civic engagement, charitable giving, and supply chain management.</t>
  </si>
  <si>
    <t>https://www.bcorporation.net/en-us/find-a-b-corp/company/3-phases-renewables</t>
  </si>
  <si>
    <t xml:space="preserve">Reference to being a B Corp certified corporation is made throughout 3 Phases' marketing materials and website.  Please visit out website at the following link: </t>
  </si>
  <si>
    <t>www.3phasesrenewables.com</t>
  </si>
  <si>
    <t>2023 Result %</t>
  </si>
  <si>
    <t>2023 Goal %</t>
  </si>
  <si>
    <t>Some of the barriers to recruit and include diverse supplies in our entity's purchase contracts include being present in a commodity-based marketplace,</t>
  </si>
  <si>
    <t xml:space="preserve">navigating large contracts with counterparties that have diversity programs but are not registered in California in the Supplier Clearinghouse, and </t>
  </si>
  <si>
    <t xml:space="preserve">not having access to counterparties' subcontractor diversity information.  </t>
  </si>
  <si>
    <t xml:space="preserve">Additionally, as an ESP, 3 Phases Renewables just recently became aware of the importance of the GO 156 program through being newly </t>
  </si>
  <si>
    <t xml:space="preserve">successes of program participation.  </t>
  </si>
  <si>
    <t xml:space="preserve">Another example of a barrier is working with non-California based counterparties that do business in California, but are not obligated to </t>
  </si>
  <si>
    <t>register their diversity status in California and/or not obligated to also file a GO 156.</t>
  </si>
  <si>
    <t>In order to overcome some of these challenges, we have inquired with consultants regarding how to best capture diversity spend.</t>
  </si>
  <si>
    <t>Additionally, we have made ourselves aware of the participants listed in the Supplier Clearinghouse database and reviewed other</t>
  </si>
  <si>
    <t>published GO 156 reports in order to familiarize ourselves with best practices.</t>
  </si>
  <si>
    <t>3 Phases Renewables upholds internal programs and external programs to highlight its commitment to diversity and equity.</t>
  </si>
  <si>
    <t>3 Phases Renewables generally strives for the adversity ideals established by the B Lab.  As a certified B Corp, we are regularly audited and given a score for our practices.</t>
  </si>
  <si>
    <t>Contact:</t>
  </si>
  <si>
    <t>3 Phases Renewables</t>
  </si>
  <si>
    <t>admin@3phasesrenewables.com</t>
  </si>
  <si>
    <t>(310) 939 - 1283</t>
  </si>
  <si>
    <t xml:space="preserve">3 Phases Renewables aims to measure and improve its diversity and inclusion practices based on the detailed and well-established protocols established by </t>
  </si>
  <si>
    <t xml:space="preserve">the B Lab and B Corp.  3 Phases Renewables is regularly audited and rated against B Lab's stringent targets and our track record is transparent and available </t>
  </si>
  <si>
    <t xml:space="preserve">to the public. 3 Phases has engaged the B Lab to conduct this work since 2017, well before the requirements of this report were available. </t>
  </si>
  <si>
    <t xml:space="preserve">included as an obligated reporting party.  Having assessed our baseline , we will be able to articulate further the challenges and </t>
  </si>
  <si>
    <t xml:space="preserve">3 Phases Renewables regularly screens our vendors against the list of other B Corps and prefers to partner up with other B Corps </t>
  </si>
  <si>
    <t xml:space="preserve">whenever possible.  Whenever possible, we aim to partner with other vendors with similar diversity and sustainability goals, as is demonstrated by </t>
  </si>
  <si>
    <t xml:space="preserve">B Corp listing and ratings.  </t>
  </si>
  <si>
    <t xml:space="preserve">3 Phases Renewables received no complaints from diverse suppliers during the past year. </t>
  </si>
  <si>
    <t xml:space="preserve">3 Phases Renewables frequently refers to the Supplier Clearinghouse and the B Lab to cross check suppliers and their diversity practices.  While this is </t>
  </si>
  <si>
    <t xml:space="preserve">helpful it is at times not enough, as many of the large entities in the utility space are not listed in either.  </t>
  </si>
  <si>
    <t xml:space="preserve">3 Phases Renewables is committed to increasing our list of diverse suppliers; hwoever it is very difficult to put our goals into numbers because our industry </t>
  </si>
  <si>
    <t>frequently requires commodity-based decisions where diversity driven decisions are not possible.  At times, we participate in blind auctions where diversity</t>
  </si>
  <si>
    <t>programs of participants are not known.  Other times, we are operating in a commodity-driven enviroment.</t>
  </si>
  <si>
    <t>3 Phases Renewables plans to continue to make a conscious effort to recruit diverse suppliers in categories such as power and other categories considered</t>
  </si>
  <si>
    <t>highly technical in nature where diverse supplier utilization has been low.  To this end, wherever possible to maintain our competitive advantage, 3 Phases</t>
  </si>
  <si>
    <t>will try to first identify suppliers that fall into this category.  Upon identification of such suppliers, we will continue to make an effort to recruit them as suppliers</t>
  </si>
  <si>
    <t xml:space="preserve">by requesting competitive quotes, whenever possible, even if it means asking for a second and best quote. </t>
  </si>
  <si>
    <t xml:space="preserve">3 Phases does not have sufficient market share in the utility space to move the market in terms of creating new suppliers.  Upon learning of a qualified </t>
  </si>
  <si>
    <t>supplier in an ancillary field with potential qualifications for becoming a supplier for our needs, we will seek out the opportunity to encourage such entity</t>
  </si>
  <si>
    <t>to consider making itself available to us as a supplier. We will support the efforts of large market share players in encouraging the creation of more diverse</t>
  </si>
  <si>
    <t xml:space="preserve">suppliers in our industry.  We see them as being in a more suitable position to do so. </t>
  </si>
  <si>
    <t xml:space="preserve">3 Phases will support prime contractors' express efforts to subcontract diverse suppliers.  Again, we see the large utilities as best suited for this type of </t>
  </si>
  <si>
    <t xml:space="preserve">encouragement and we will support their efforts in doing so.  We see them beginning to take steps to this effect with diversity requirements in their </t>
  </si>
  <si>
    <t>contracting criteria and we will continue to support them in their efforts to do so.  The manner in which we do so will be determined on a case-by-case basis.</t>
  </si>
  <si>
    <t>3 Phases Renewables will continue to be certified as a B Corp by the B Lab, which requires us to regularly report and be rated on our diversity, sustainability,</t>
  </si>
  <si>
    <t xml:space="preserve">and other practices.  We have been voluntarily doing this since 2017.  We will continue to report on our efforts in this annual GO 156 repot. </t>
  </si>
  <si>
    <t>Additionally, given the few diverse entities that could be qualified suppliers, we do not intend to pigeon-hole 3 Phases into meeting specific spend amounts</t>
  </si>
  <si>
    <t xml:space="preserve">on any specific category.  We remain opportunistic and seek the most qualified and diverse candidates.  Therefore, we are not able to at this time reduce our </t>
  </si>
  <si>
    <t xml:space="preserve">efforts to dollar or percentage amounts as is requested in Tab 10.1.1. </t>
  </si>
  <si>
    <t>Please read our explanation in Tab 10.1.2</t>
  </si>
  <si>
    <t>Please see prior Tab 9.1.7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</si>
</sst>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3" x14ac:knownFonts="1">
    <font>
      <sz val="11"/>
      <color theme="1"/>
      <name val="Calibri"/>
      <family val="2"/>
      <scheme val="minor"/>
    </font>
    <font>
      <b/>
      <sz val="11"/>
      <color theme="1"/>
      <name val="Calibri"/>
      <family val="2"/>
      <scheme val="minor"/>
    </font>
    <font>
      <sz val="11"/>
      <color theme="1"/>
      <name val="Helv"/>
    </font>
    <font>
      <b/>
      <sz val="12"/>
      <color theme="1"/>
      <name val="Helv"/>
    </font>
    <font>
      <b/>
      <sz val="11"/>
      <color theme="1"/>
      <name val="Helv"/>
    </font>
    <font>
      <b/>
      <sz val="12"/>
      <color theme="1"/>
      <name val="Calibri"/>
      <family val="2"/>
      <scheme val="minor"/>
    </font>
    <font>
      <sz val="11"/>
      <color theme="1"/>
      <name val="Calibri"/>
      <family val="2"/>
      <scheme val="minor"/>
    </font>
    <font>
      <b/>
      <sz val="10"/>
      <color theme="1"/>
      <name val="Helv"/>
    </font>
    <font>
      <sz val="10"/>
      <color theme="1"/>
      <name val="Helv"/>
    </font>
    <font>
      <sz val="9"/>
      <color indexed="8"/>
      <name val="Calibri"/>
      <family val="2"/>
    </font>
    <font>
      <sz val="10"/>
      <color indexed="8"/>
      <name val="Helv"/>
    </font>
    <font>
      <sz val="10"/>
      <color rgb="FFFF0000"/>
      <name val="Helv"/>
    </font>
    <font>
      <sz val="10"/>
      <name val="Arial"/>
      <family val="2"/>
    </font>
    <font>
      <sz val="10"/>
      <name val="Helv"/>
    </font>
    <font>
      <b/>
      <sz val="10"/>
      <name val="Helv"/>
    </font>
    <font>
      <vertAlign val="superscript"/>
      <sz val="10"/>
      <color rgb="FF000000"/>
      <name val="Helv"/>
    </font>
    <font>
      <strike/>
      <sz val="10"/>
      <color rgb="FFFF0000"/>
      <name val="Helv"/>
    </font>
    <font>
      <b/>
      <sz val="10"/>
      <color rgb="FFFF0000"/>
      <name val="Helv"/>
    </font>
    <font>
      <b/>
      <sz val="10"/>
      <color indexed="8"/>
      <name val="Helv"/>
    </font>
    <font>
      <sz val="11"/>
      <name val="Helv"/>
    </font>
    <font>
      <b/>
      <sz val="11"/>
      <name val="Helv"/>
    </font>
    <font>
      <vertAlign val="superscript"/>
      <sz val="11"/>
      <name val="Helv"/>
    </font>
    <font>
      <b/>
      <sz val="11"/>
      <color theme="0"/>
      <name val="Helv"/>
    </font>
    <font>
      <b/>
      <vertAlign val="superscript"/>
      <sz val="11"/>
      <color theme="0"/>
      <name val="Helv"/>
    </font>
    <font>
      <sz val="11"/>
      <color theme="0"/>
      <name val="Helv"/>
    </font>
    <font>
      <vertAlign val="superscript"/>
      <sz val="11"/>
      <color theme="0"/>
      <name val="Helv"/>
    </font>
    <font>
      <b/>
      <vertAlign val="superscript"/>
      <sz val="11"/>
      <color theme="1"/>
      <name val="Helv"/>
    </font>
    <font>
      <vertAlign val="superscript"/>
      <sz val="10"/>
      <color theme="1"/>
      <name val="Helv"/>
    </font>
    <font>
      <sz val="12"/>
      <color theme="1"/>
      <name val="Calibri"/>
      <family val="2"/>
      <scheme val="minor"/>
    </font>
    <font>
      <u/>
      <sz val="11"/>
      <color theme="1"/>
      <name val="Helv"/>
    </font>
    <font>
      <u/>
      <sz val="11"/>
      <color theme="10"/>
      <name val="Calibri"/>
      <family val="2"/>
      <scheme val="minor"/>
    </font>
    <font>
      <sz val="11"/>
      <name val="Arial"/>
      <family val="2"/>
    </font>
    <font>
      <sz val="11"/>
      <color theme="5"/>
      <name val="Helv"/>
    </font>
  </fonts>
  <fills count="13">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rgb="FFABE1FA"/>
        <bgColor indexed="64"/>
      </patternFill>
    </fill>
    <fill>
      <patternFill patternType="solid">
        <fgColor rgb="FFD4EFFC"/>
        <bgColor indexed="64"/>
      </patternFill>
    </fill>
    <fill>
      <patternFill patternType="solid">
        <fgColor theme="1" tint="0.499984740745262"/>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theme="0"/>
      </left>
      <right/>
      <top/>
      <bottom/>
      <diagonal/>
    </border>
    <border>
      <left/>
      <right style="thick">
        <color theme="0"/>
      </right>
      <top/>
      <bottom/>
      <diagonal/>
    </border>
    <border>
      <left style="thin">
        <color theme="0"/>
      </left>
      <right/>
      <top/>
      <bottom/>
      <diagonal/>
    </border>
    <border>
      <left/>
      <right style="thin">
        <color theme="0"/>
      </right>
      <top/>
      <bottom/>
      <diagonal/>
    </border>
    <border>
      <left style="thick">
        <color theme="0"/>
      </left>
      <right style="thick">
        <color theme="0"/>
      </right>
      <top/>
      <bottom/>
      <diagonal/>
    </border>
    <border>
      <left style="thin">
        <color theme="0"/>
      </left>
      <right style="thick">
        <color theme="0"/>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ck">
        <color theme="0"/>
      </left>
      <right style="thick">
        <color theme="0"/>
      </right>
      <top/>
      <bottom style="thick">
        <color theme="0"/>
      </bottom>
      <diagonal/>
    </border>
    <border>
      <left/>
      <right style="thick">
        <color theme="0"/>
      </right>
      <top/>
      <bottom style="thick">
        <color theme="0"/>
      </bottom>
      <diagonal/>
    </border>
    <border>
      <left/>
      <right/>
      <top/>
      <bottom style="thick">
        <color theme="0"/>
      </bottom>
      <diagonal/>
    </border>
    <border>
      <left style="thick">
        <color theme="0"/>
      </left>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theme="0"/>
      </left>
      <right style="thick">
        <color theme="0"/>
      </right>
      <top style="thick">
        <color theme="0"/>
      </top>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right style="thin">
        <color theme="0"/>
      </right>
      <top/>
      <bottom style="thin">
        <color theme="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0" fontId="6" fillId="0" borderId="0"/>
    <xf numFmtId="44" fontId="6" fillId="0" borderId="0" applyFont="0" applyFill="0" applyBorder="0" applyAlignment="0" applyProtection="0"/>
    <xf numFmtId="0" fontId="6"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30" fillId="0" borderId="0" applyNumberFormat="0" applyFill="0" applyBorder="0" applyAlignment="0" applyProtection="0"/>
  </cellStyleXfs>
  <cellXfs count="218">
    <xf numFmtId="0" fontId="0" fillId="0" borderId="0" xfId="0"/>
    <xf numFmtId="0" fontId="2" fillId="0" borderId="0" xfId="0" applyFont="1"/>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0" fontId="2" fillId="0" borderId="5" xfId="0" applyFont="1" applyBorder="1"/>
    <xf numFmtId="0" fontId="4" fillId="0" borderId="5" xfId="0" applyFont="1" applyBorder="1" applyAlignment="1">
      <alignment horizontal="center" vertical="center"/>
    </xf>
    <xf numFmtId="0" fontId="4" fillId="0" borderId="5" xfId="0" applyFont="1" applyBorder="1"/>
    <xf numFmtId="0" fontId="4" fillId="0" borderId="5" xfId="0" applyFont="1" applyBorder="1" applyAlignment="1">
      <alignment horizontal="center"/>
    </xf>
    <xf numFmtId="0" fontId="4" fillId="0" borderId="12" xfId="0" applyFont="1" applyBorder="1" applyAlignment="1">
      <alignment horizont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5" xfId="0" applyFont="1" applyBorder="1" applyAlignment="1">
      <alignment horizontal="left" vertical="center" wrapText="1"/>
    </xf>
    <xf numFmtId="10" fontId="2" fillId="0" borderId="5" xfId="0" applyNumberFormat="1" applyFont="1" applyBorder="1"/>
    <xf numFmtId="0" fontId="0" fillId="0" borderId="6" xfId="0" applyBorder="1"/>
    <xf numFmtId="0" fontId="7" fillId="0" borderId="0" xfId="0" applyFont="1" applyAlignment="1">
      <alignment wrapText="1"/>
    </xf>
    <xf numFmtId="0" fontId="8" fillId="0" borderId="0" xfId="0" applyFont="1"/>
    <xf numFmtId="0" fontId="9" fillId="0" borderId="0" xfId="3" applyFont="1"/>
    <xf numFmtId="0" fontId="10" fillId="0" borderId="0" xfId="3" applyFont="1"/>
    <xf numFmtId="0" fontId="11" fillId="0" borderId="0" xfId="3" applyFont="1"/>
    <xf numFmtId="165" fontId="13" fillId="0" borderId="0" xfId="4" applyNumberFormat="1" applyFont="1"/>
    <xf numFmtId="165" fontId="14" fillId="0" borderId="0" xfId="4" applyNumberFormat="1" applyFont="1"/>
    <xf numFmtId="0" fontId="14" fillId="0" borderId="0" xfId="4" applyFont="1"/>
    <xf numFmtId="0" fontId="16" fillId="0" borderId="0" xfId="3" applyFont="1"/>
    <xf numFmtId="0" fontId="14" fillId="0" borderId="0" xfId="4" applyFont="1" applyAlignment="1">
      <alignment horizontal="left"/>
    </xf>
    <xf numFmtId="0" fontId="17" fillId="0" borderId="0" xfId="3" applyFont="1"/>
    <xf numFmtId="0" fontId="18" fillId="0" borderId="0" xfId="3" applyFont="1"/>
    <xf numFmtId="10" fontId="19" fillId="0" borderId="0" xfId="4" applyNumberFormat="1" applyFont="1"/>
    <xf numFmtId="165" fontId="19" fillId="0" borderId="0" xfId="4" applyNumberFormat="1" applyFont="1"/>
    <xf numFmtId="164" fontId="19" fillId="0" borderId="0" xfId="4" applyNumberFormat="1" applyFont="1"/>
    <xf numFmtId="0" fontId="19" fillId="0" borderId="0" xfId="4" applyFont="1"/>
    <xf numFmtId="0" fontId="20" fillId="0" borderId="0" xfId="4" applyFont="1"/>
    <xf numFmtId="164" fontId="19" fillId="2" borderId="14" xfId="4" applyNumberFormat="1" applyFont="1" applyFill="1" applyBorder="1"/>
    <xf numFmtId="0" fontId="19" fillId="2" borderId="0" xfId="4" applyFont="1" applyFill="1"/>
    <xf numFmtId="0" fontId="20" fillId="2" borderId="15" xfId="4" applyFont="1" applyFill="1" applyBorder="1"/>
    <xf numFmtId="0" fontId="19" fillId="3" borderId="16" xfId="4" applyFont="1" applyFill="1" applyBorder="1"/>
    <xf numFmtId="165" fontId="20" fillId="0" borderId="0" xfId="4" applyNumberFormat="1" applyFont="1"/>
    <xf numFmtId="164" fontId="20" fillId="2" borderId="17" xfId="4" applyNumberFormat="1" applyFont="1" applyFill="1" applyBorder="1"/>
    <xf numFmtId="164" fontId="19" fillId="2" borderId="18" xfId="4" applyNumberFormat="1" applyFont="1" applyFill="1" applyBorder="1"/>
    <xf numFmtId="0" fontId="19" fillId="2" borderId="19" xfId="4" applyFont="1" applyFill="1" applyBorder="1"/>
    <xf numFmtId="0" fontId="20" fillId="2" borderId="19" xfId="4" applyFont="1" applyFill="1" applyBorder="1"/>
    <xf numFmtId="165" fontId="19" fillId="0" borderId="13" xfId="4" applyNumberFormat="1" applyFont="1" applyBorder="1"/>
    <xf numFmtId="164" fontId="20" fillId="2" borderId="20" xfId="4" applyNumberFormat="1" applyFont="1" applyFill="1" applyBorder="1"/>
    <xf numFmtId="164" fontId="20" fillId="2" borderId="15" xfId="4" applyNumberFormat="1" applyFont="1" applyFill="1" applyBorder="1"/>
    <xf numFmtId="0" fontId="19" fillId="2" borderId="21" xfId="4" applyFont="1" applyFill="1" applyBorder="1"/>
    <xf numFmtId="0" fontId="20" fillId="2" borderId="22" xfId="4" applyFont="1" applyFill="1" applyBorder="1"/>
    <xf numFmtId="0" fontId="19" fillId="3" borderId="22" xfId="4" applyFont="1" applyFill="1" applyBorder="1"/>
    <xf numFmtId="10" fontId="20" fillId="4" borderId="23" xfId="5" applyNumberFormat="1" applyFont="1" applyFill="1" applyBorder="1" applyAlignment="1"/>
    <xf numFmtId="164" fontId="20" fillId="4" borderId="24" xfId="4" applyNumberFormat="1" applyFont="1" applyFill="1" applyBorder="1"/>
    <xf numFmtId="164" fontId="20" fillId="4" borderId="25" xfId="4" applyNumberFormat="1" applyFont="1" applyFill="1" applyBorder="1"/>
    <xf numFmtId="164" fontId="20" fillId="4" borderId="26" xfId="4" applyNumberFormat="1" applyFont="1" applyFill="1" applyBorder="1"/>
    <xf numFmtId="164" fontId="20" fillId="4" borderId="13" xfId="4" applyNumberFormat="1" applyFont="1" applyFill="1" applyBorder="1"/>
    <xf numFmtId="0" fontId="19" fillId="3" borderId="27" xfId="4" applyFont="1" applyFill="1" applyBorder="1"/>
    <xf numFmtId="10" fontId="19" fillId="0" borderId="17" xfId="5" applyNumberFormat="1" applyFont="1" applyFill="1" applyBorder="1" applyAlignment="1"/>
    <xf numFmtId="164" fontId="19" fillId="0" borderId="14" xfId="4" applyNumberFormat="1" applyFont="1" applyBorder="1" applyAlignment="1">
      <alignment horizontal="center"/>
    </xf>
    <xf numFmtId="164" fontId="19" fillId="0" borderId="0" xfId="4" applyNumberFormat="1" applyFont="1" applyAlignment="1">
      <alignment horizontal="center"/>
    </xf>
    <xf numFmtId="164" fontId="19" fillId="0" borderId="13" xfId="4" applyNumberFormat="1" applyFont="1" applyBorder="1" applyAlignment="1">
      <alignment horizontal="center"/>
    </xf>
    <xf numFmtId="0" fontId="19" fillId="0" borderId="0" xfId="4" applyFont="1" applyAlignment="1">
      <alignment horizontal="center"/>
    </xf>
    <xf numFmtId="10" fontId="19" fillId="5" borderId="17" xfId="5" applyNumberFormat="1" applyFont="1" applyFill="1" applyBorder="1" applyAlignment="1"/>
    <xf numFmtId="164" fontId="19" fillId="5" borderId="14" xfId="4" applyNumberFormat="1" applyFont="1" applyFill="1" applyBorder="1"/>
    <xf numFmtId="164" fontId="19" fillId="5" borderId="0" xfId="4" applyNumberFormat="1" applyFont="1" applyFill="1"/>
    <xf numFmtId="164" fontId="19" fillId="5" borderId="13" xfId="4" applyNumberFormat="1" applyFont="1" applyFill="1" applyBorder="1"/>
    <xf numFmtId="164" fontId="19" fillId="0" borderId="14" xfId="4" applyNumberFormat="1" applyFont="1" applyBorder="1"/>
    <xf numFmtId="164" fontId="19" fillId="0" borderId="13" xfId="4" applyNumberFormat="1" applyFont="1" applyBorder="1"/>
    <xf numFmtId="0" fontId="19" fillId="0" borderId="0" xfId="4" applyFont="1" applyAlignment="1">
      <alignment horizontal="centerContinuous"/>
    </xf>
    <xf numFmtId="10" fontId="19" fillId="6" borderId="17" xfId="5" applyNumberFormat="1" applyFont="1" applyFill="1" applyBorder="1" applyAlignment="1">
      <alignment vertical="center"/>
    </xf>
    <xf numFmtId="0" fontId="19" fillId="6" borderId="14" xfId="4" applyFont="1" applyFill="1" applyBorder="1" applyAlignment="1">
      <alignment horizontal="right" vertical="center" wrapText="1"/>
    </xf>
    <xf numFmtId="0" fontId="19" fillId="6" borderId="0" xfId="4" applyFont="1" applyFill="1" applyAlignment="1">
      <alignment horizontal="right" vertical="center" wrapText="1"/>
    </xf>
    <xf numFmtId="0" fontId="19" fillId="6" borderId="13" xfId="4" applyFont="1" applyFill="1" applyBorder="1" applyAlignment="1">
      <alignment horizontal="right" vertical="center" wrapText="1"/>
    </xf>
    <xf numFmtId="164" fontId="19" fillId="6" borderId="14" xfId="4" applyNumberFormat="1" applyFont="1" applyFill="1" applyBorder="1" applyAlignment="1">
      <alignment horizontal="right" vertical="center"/>
    </xf>
    <xf numFmtId="164" fontId="19" fillId="6" borderId="0" xfId="4" applyNumberFormat="1" applyFont="1" applyFill="1" applyAlignment="1">
      <alignment horizontal="right" vertical="center"/>
    </xf>
    <xf numFmtId="164" fontId="19" fillId="6" borderId="13" xfId="4" applyNumberFormat="1" applyFont="1" applyFill="1" applyBorder="1" applyAlignment="1">
      <alignment horizontal="right" vertical="center"/>
    </xf>
    <xf numFmtId="0" fontId="19" fillId="6" borderId="0" xfId="4" applyFont="1" applyFill="1" applyAlignment="1">
      <alignment horizontal="centerContinuous"/>
    </xf>
    <xf numFmtId="0" fontId="19" fillId="6" borderId="0" xfId="4" applyFont="1" applyFill="1" applyAlignment="1">
      <alignment horizontal="centerContinuous" wrapText="1"/>
    </xf>
    <xf numFmtId="10" fontId="19" fillId="0" borderId="17" xfId="5" applyNumberFormat="1" applyFont="1" applyFill="1" applyBorder="1" applyAlignment="1">
      <alignment vertical="center"/>
    </xf>
    <xf numFmtId="0" fontId="19" fillId="0" borderId="14" xfId="4" applyFont="1" applyBorder="1" applyAlignment="1">
      <alignment horizontal="right" vertical="center" wrapText="1"/>
    </xf>
    <xf numFmtId="0" fontId="19" fillId="0" borderId="0" xfId="4" applyFont="1" applyAlignment="1">
      <alignment horizontal="right" vertical="center" wrapText="1"/>
    </xf>
    <xf numFmtId="0" fontId="19" fillId="0" borderId="13" xfId="4" applyFont="1" applyBorder="1" applyAlignment="1">
      <alignment horizontal="right" vertical="center" wrapText="1"/>
    </xf>
    <xf numFmtId="164" fontId="19" fillId="0" borderId="14" xfId="4" applyNumberFormat="1" applyFont="1" applyBorder="1" applyAlignment="1">
      <alignment horizontal="right" vertical="center"/>
    </xf>
    <xf numFmtId="164" fontId="19" fillId="0" borderId="0" xfId="4" applyNumberFormat="1" applyFont="1" applyAlignment="1">
      <alignment horizontal="right" vertical="center"/>
    </xf>
    <xf numFmtId="164" fontId="19" fillId="0" borderId="13" xfId="4" applyNumberFormat="1" applyFont="1" applyBorder="1" applyAlignment="1">
      <alignment horizontal="right" vertical="center"/>
    </xf>
    <xf numFmtId="0" fontId="19" fillId="5" borderId="0" xfId="4" applyFont="1" applyFill="1" applyAlignment="1">
      <alignment horizontal="centerContinuous"/>
    </xf>
    <xf numFmtId="0" fontId="19" fillId="3" borderId="28" xfId="4" applyFont="1" applyFill="1" applyBorder="1"/>
    <xf numFmtId="0" fontId="19" fillId="3" borderId="29" xfId="4" applyFont="1" applyFill="1" applyBorder="1"/>
    <xf numFmtId="10" fontId="19" fillId="7" borderId="17" xfId="5" applyNumberFormat="1" applyFont="1" applyFill="1" applyBorder="1" applyAlignment="1"/>
    <xf numFmtId="164" fontId="19" fillId="7" borderId="14" xfId="4" applyNumberFormat="1" applyFont="1" applyFill="1" applyBorder="1"/>
    <xf numFmtId="164" fontId="19" fillId="7" borderId="0" xfId="4" applyNumberFormat="1" applyFont="1" applyFill="1"/>
    <xf numFmtId="164" fontId="19" fillId="7" borderId="13" xfId="4" applyNumberFormat="1" applyFont="1" applyFill="1" applyBorder="1"/>
    <xf numFmtId="164" fontId="19" fillId="7" borderId="13" xfId="6" applyNumberFormat="1" applyFont="1" applyFill="1" applyBorder="1"/>
    <xf numFmtId="0" fontId="19" fillId="7" borderId="0" xfId="4" applyFont="1" applyFill="1" applyAlignment="1">
      <alignment horizontal="centerContinuous"/>
    </xf>
    <xf numFmtId="10" fontId="19" fillId="8" borderId="17" xfId="5" applyNumberFormat="1" applyFont="1" applyFill="1" applyBorder="1" applyAlignment="1"/>
    <xf numFmtId="164" fontId="19" fillId="8" borderId="14" xfId="6" applyNumberFormat="1" applyFont="1" applyFill="1" applyBorder="1"/>
    <xf numFmtId="164" fontId="19" fillId="8" borderId="0" xfId="6" applyNumberFormat="1" applyFont="1" applyFill="1" applyBorder="1"/>
    <xf numFmtId="164" fontId="19" fillId="8" borderId="13" xfId="6" applyNumberFormat="1" applyFont="1" applyFill="1" applyBorder="1"/>
    <xf numFmtId="0" fontId="19" fillId="8" borderId="0" xfId="4" applyFont="1" applyFill="1"/>
    <xf numFmtId="10" fontId="19" fillId="9" borderId="17" xfId="5" applyNumberFormat="1" applyFont="1" applyFill="1" applyBorder="1" applyAlignment="1"/>
    <xf numFmtId="164" fontId="19" fillId="9" borderId="14" xfId="4" applyNumberFormat="1" applyFont="1" applyFill="1" applyBorder="1"/>
    <xf numFmtId="164" fontId="19" fillId="9" borderId="0" xfId="4" applyNumberFormat="1" applyFont="1" applyFill="1"/>
    <xf numFmtId="164" fontId="19" fillId="9" borderId="13" xfId="4" applyNumberFormat="1" applyFont="1" applyFill="1" applyBorder="1"/>
    <xf numFmtId="0" fontId="19" fillId="9" borderId="0" xfId="4" applyFont="1" applyFill="1"/>
    <xf numFmtId="164" fontId="19" fillId="9" borderId="13" xfId="6" applyNumberFormat="1" applyFont="1" applyFill="1" applyBorder="1"/>
    <xf numFmtId="0" fontId="19" fillId="9" borderId="17" xfId="5" applyNumberFormat="1" applyFont="1" applyFill="1" applyBorder="1" applyAlignment="1"/>
    <xf numFmtId="10" fontId="22" fillId="10" borderId="17" xfId="4" applyNumberFormat="1" applyFont="1" applyFill="1" applyBorder="1" applyAlignment="1">
      <alignment horizontal="center" vertical="center"/>
    </xf>
    <xf numFmtId="165" fontId="22" fillId="10" borderId="14" xfId="4" applyNumberFormat="1" applyFont="1" applyFill="1" applyBorder="1" applyAlignment="1">
      <alignment horizontal="center" vertical="center"/>
    </xf>
    <xf numFmtId="165" fontId="22" fillId="10" borderId="0" xfId="4" applyNumberFormat="1" applyFont="1" applyFill="1" applyAlignment="1">
      <alignment horizontal="center" vertical="center"/>
    </xf>
    <xf numFmtId="165" fontId="22" fillId="10" borderId="13" xfId="4" applyNumberFormat="1" applyFont="1" applyFill="1" applyBorder="1" applyAlignment="1">
      <alignment horizontal="center" vertical="center"/>
    </xf>
    <xf numFmtId="165" fontId="22" fillId="10" borderId="14" xfId="4" applyNumberFormat="1" applyFont="1" applyFill="1" applyBorder="1" applyAlignment="1">
      <alignment horizontal="center" vertical="center" wrapText="1"/>
    </xf>
    <xf numFmtId="165" fontId="22" fillId="10" borderId="0" xfId="4" applyNumberFormat="1" applyFont="1" applyFill="1" applyAlignment="1">
      <alignment horizontal="center" vertical="center" wrapText="1"/>
    </xf>
    <xf numFmtId="165" fontId="22" fillId="10" borderId="13" xfId="4" applyNumberFormat="1" applyFont="1" applyFill="1" applyBorder="1" applyAlignment="1">
      <alignment horizontal="center" vertical="center" wrapText="1"/>
    </xf>
    <xf numFmtId="49" fontId="24" fillId="11" borderId="30" xfId="4" applyNumberFormat="1" applyFont="1" applyFill="1" applyBorder="1" applyAlignment="1">
      <alignment horizontal="center"/>
    </xf>
    <xf numFmtId="49" fontId="24" fillId="11" borderId="33" xfId="4" applyNumberFormat="1" applyFont="1" applyFill="1" applyBorder="1" applyAlignment="1">
      <alignment horizontal="center"/>
    </xf>
    <xf numFmtId="164" fontId="19" fillId="2" borderId="0" xfId="4" applyNumberFormat="1" applyFont="1" applyFill="1"/>
    <xf numFmtId="1" fontId="20" fillId="2" borderId="17" xfId="4" applyNumberFormat="1" applyFont="1" applyFill="1" applyBorder="1"/>
    <xf numFmtId="0" fontId="20" fillId="2" borderId="34" xfId="4" applyFont="1" applyFill="1" applyBorder="1"/>
    <xf numFmtId="0" fontId="7" fillId="0" borderId="0" xfId="0" applyFont="1"/>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6" xfId="0" applyFont="1" applyBorder="1" applyAlignment="1">
      <alignment wrapText="1"/>
    </xf>
    <xf numFmtId="0" fontId="2" fillId="0" borderId="37" xfId="0" applyFont="1" applyBorder="1" applyAlignment="1">
      <alignment horizontal="left" vertical="center" wrapText="1"/>
    </xf>
    <xf numFmtId="0" fontId="2" fillId="0" borderId="38"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wrapText="1"/>
    </xf>
    <xf numFmtId="0" fontId="2" fillId="0" borderId="39" xfId="0" applyFont="1" applyBorder="1" applyAlignment="1">
      <alignment horizontal="left" vertical="center" wrapText="1"/>
    </xf>
    <xf numFmtId="0" fontId="2" fillId="0" borderId="39" xfId="0" applyFont="1" applyBorder="1" applyAlignment="1">
      <alignment vertical="center" wrapText="1"/>
    </xf>
    <xf numFmtId="0" fontId="2" fillId="0" borderId="38" xfId="0" applyFont="1" applyBorder="1" applyAlignment="1">
      <alignment horizontal="center" wrapText="1"/>
    </xf>
    <xf numFmtId="0" fontId="19" fillId="0" borderId="5" xfId="3" applyFont="1" applyBorder="1" applyAlignment="1">
      <alignment wrapText="1"/>
    </xf>
    <xf numFmtId="0" fontId="2" fillId="0" borderId="40" xfId="0" applyFont="1" applyBorder="1" applyAlignment="1">
      <alignment horizontal="center"/>
    </xf>
    <xf numFmtId="0" fontId="2" fillId="0" borderId="41" xfId="0" applyFont="1" applyBorder="1" applyAlignment="1">
      <alignment horizontal="center"/>
    </xf>
    <xf numFmtId="0" fontId="2" fillId="0" borderId="41" xfId="0" applyFont="1" applyBorder="1" applyAlignment="1">
      <alignment wrapText="1"/>
    </xf>
    <xf numFmtId="0" fontId="2" fillId="0" borderId="42" xfId="0" applyFont="1" applyBorder="1" applyAlignment="1">
      <alignment vertical="center" wrapText="1"/>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wrapText="1"/>
    </xf>
    <xf numFmtId="0" fontId="2" fillId="0" borderId="0" xfId="0" applyFont="1" applyAlignment="1">
      <alignment horizontal="left" vertical="center" wrapText="1"/>
    </xf>
    <xf numFmtId="0" fontId="2" fillId="0" borderId="46" xfId="0" applyFont="1" applyBorder="1" applyAlignment="1">
      <alignment horizontal="left" vertical="center" wrapText="1"/>
    </xf>
    <xf numFmtId="0" fontId="2" fillId="0" borderId="10" xfId="0" applyFont="1" applyBorder="1" applyAlignment="1">
      <alignment wrapText="1"/>
    </xf>
    <xf numFmtId="0" fontId="2" fillId="0" borderId="10" xfId="0" applyFont="1" applyBorder="1" applyAlignment="1">
      <alignment horizontal="center"/>
    </xf>
    <xf numFmtId="0" fontId="2" fillId="0" borderId="47" xfId="0" applyFont="1" applyBorder="1" applyAlignment="1">
      <alignment horizontal="center"/>
    </xf>
    <xf numFmtId="0" fontId="4" fillId="0" borderId="0" xfId="0" applyFont="1"/>
    <xf numFmtId="44" fontId="2" fillId="0" borderId="5" xfId="7" applyFont="1" applyBorder="1"/>
    <xf numFmtId="44" fontId="2" fillId="0" borderId="5" xfId="0" applyNumberFormat="1" applyFont="1" applyBorder="1"/>
    <xf numFmtId="10" fontId="2" fillId="0" borderId="5" xfId="8" applyNumberFormat="1" applyFont="1" applyBorder="1"/>
    <xf numFmtId="10" fontId="2" fillId="0" borderId="0" xfId="8" applyNumberFormat="1" applyFont="1"/>
    <xf numFmtId="0" fontId="29" fillId="0" borderId="0" xfId="0" applyFont="1"/>
    <xf numFmtId="44" fontId="2" fillId="0" borderId="5" xfId="7" applyFont="1" applyBorder="1" applyAlignment="1">
      <alignment vertical="center"/>
    </xf>
    <xf numFmtId="0" fontId="31" fillId="0" borderId="0" xfId="0" applyFont="1"/>
    <xf numFmtId="0" fontId="30" fillId="0" borderId="0" xfId="10" applyFill="1"/>
    <xf numFmtId="0" fontId="2" fillId="12" borderId="0" xfId="0" applyFont="1" applyFill="1"/>
    <xf numFmtId="0" fontId="19" fillId="0" borderId="0" xfId="0" applyFont="1"/>
    <xf numFmtId="0" fontId="30" fillId="0" borderId="0" xfId="10"/>
    <xf numFmtId="0" fontId="32" fillId="0" borderId="0" xfId="0" applyFont="1"/>
    <xf numFmtId="0" fontId="3" fillId="0" borderId="1" xfId="0" applyFont="1" applyBorder="1" applyAlignment="1">
      <alignment horizontal="center"/>
    </xf>
    <xf numFmtId="0" fontId="5" fillId="0" borderId="1" xfId="0" applyFont="1" applyBorder="1" applyAlignment="1">
      <alignment horizontal="center"/>
    </xf>
    <xf numFmtId="0" fontId="4"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4" fillId="0" borderId="2" xfId="9" applyFont="1" applyBorder="1" applyAlignment="1">
      <alignment horizontal="center"/>
    </xf>
    <xf numFmtId="0" fontId="1" fillId="0" borderId="3" xfId="9" applyFont="1" applyBorder="1" applyAlignment="1">
      <alignment horizontal="center"/>
    </xf>
    <xf numFmtId="0" fontId="1" fillId="0" borderId="4" xfId="9"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7" xfId="0" applyFont="1" applyBorder="1" applyAlignment="1">
      <alignment horizontal="center"/>
    </xf>
    <xf numFmtId="0" fontId="0" fillId="0" borderId="8" xfId="0" applyBorder="1"/>
    <xf numFmtId="0" fontId="0" fillId="0" borderId="9" xfId="0" applyBorder="1"/>
    <xf numFmtId="0" fontId="4" fillId="0" borderId="7" xfId="0" applyFont="1" applyBorder="1"/>
    <xf numFmtId="0" fontId="1" fillId="0" borderId="8" xfId="0" applyFont="1" applyBorder="1"/>
    <xf numFmtId="0" fontId="1" fillId="0" borderId="9" xfId="0" applyFont="1" applyBorder="1"/>
    <xf numFmtId="0" fontId="4" fillId="0" borderId="5"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xf numFmtId="0" fontId="4" fillId="0" borderId="5" xfId="0" applyFont="1" applyBorder="1" applyAlignment="1">
      <alignment horizontal="center" vertical="center" wrapText="1"/>
    </xf>
    <xf numFmtId="0" fontId="4"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44" fontId="2" fillId="0" borderId="7" xfId="7" applyFont="1" applyBorder="1"/>
    <xf numFmtId="44" fontId="0" fillId="0" borderId="8" xfId="7" applyFont="1" applyBorder="1"/>
    <xf numFmtId="44" fontId="0" fillId="0" borderId="9" xfId="7" applyFont="1" applyBorder="1"/>
    <xf numFmtId="0" fontId="0" fillId="0" borderId="7" xfId="0" applyBorder="1"/>
    <xf numFmtId="44" fontId="2" fillId="0" borderId="7" xfId="0" applyNumberFormat="1" applyFont="1" applyBorder="1"/>
    <xf numFmtId="0" fontId="19" fillId="5" borderId="0" xfId="4" applyFont="1" applyFill="1" applyAlignment="1">
      <alignment horizontal="center"/>
    </xf>
    <xf numFmtId="0" fontId="20" fillId="4" borderId="0" xfId="4" applyFont="1" applyFill="1" applyAlignment="1">
      <alignment horizontal="center"/>
    </xf>
    <xf numFmtId="10" fontId="19" fillId="6" borderId="17" xfId="5" applyNumberFormat="1" applyFont="1" applyFill="1" applyBorder="1" applyAlignment="1">
      <alignment vertical="center" wrapText="1"/>
    </xf>
    <xf numFmtId="10" fontId="19" fillId="6" borderId="17" xfId="4" applyNumberFormat="1" applyFont="1" applyFill="1" applyBorder="1" applyAlignment="1">
      <alignment vertical="center"/>
    </xf>
    <xf numFmtId="10" fontId="19" fillId="5" borderId="17" xfId="5" applyNumberFormat="1" applyFont="1" applyFill="1" applyBorder="1" applyAlignment="1">
      <alignment vertical="center"/>
    </xf>
    <xf numFmtId="164" fontId="19" fillId="6" borderId="13" xfId="4" applyNumberFormat="1" applyFont="1" applyFill="1" applyBorder="1" applyAlignment="1">
      <alignment horizontal="right" vertical="center"/>
    </xf>
    <xf numFmtId="0" fontId="19" fillId="6" borderId="13" xfId="4" applyFont="1" applyFill="1" applyBorder="1"/>
    <xf numFmtId="164" fontId="19" fillId="6" borderId="0" xfId="4" applyNumberFormat="1" applyFont="1" applyFill="1" applyAlignment="1">
      <alignment horizontal="right" vertical="center"/>
    </xf>
    <xf numFmtId="0" fontId="19" fillId="6" borderId="0" xfId="4" applyFont="1" applyFill="1"/>
    <xf numFmtId="164" fontId="19" fillId="6" borderId="14" xfId="4" applyNumberFormat="1" applyFont="1" applyFill="1" applyBorder="1" applyAlignment="1">
      <alignment horizontal="right" vertical="center"/>
    </xf>
    <xf numFmtId="0" fontId="19" fillId="6" borderId="14" xfId="4" applyFont="1" applyFill="1" applyBorder="1"/>
    <xf numFmtId="164" fontId="19" fillId="5" borderId="13" xfId="4" applyNumberFormat="1" applyFont="1" applyFill="1" applyBorder="1" applyAlignment="1">
      <alignment horizontal="right" vertical="center"/>
    </xf>
    <xf numFmtId="164" fontId="19" fillId="5" borderId="0" xfId="4" applyNumberFormat="1" applyFont="1" applyFill="1" applyAlignment="1">
      <alignment horizontal="right" vertical="center"/>
    </xf>
    <xf numFmtId="164" fontId="19" fillId="5" borderId="14" xfId="4" applyNumberFormat="1" applyFont="1" applyFill="1" applyBorder="1" applyAlignment="1">
      <alignment horizontal="right" vertical="center"/>
    </xf>
    <xf numFmtId="164" fontId="19" fillId="5" borderId="13" xfId="4" applyNumberFormat="1" applyFont="1" applyFill="1" applyBorder="1" applyAlignment="1">
      <alignment horizontal="right" vertical="center" wrapText="1"/>
    </xf>
    <xf numFmtId="0" fontId="19" fillId="5" borderId="13" xfId="4" applyFont="1" applyFill="1" applyBorder="1" applyAlignment="1">
      <alignment horizontal="right" vertical="center" wrapText="1"/>
    </xf>
    <xf numFmtId="164" fontId="19" fillId="5" borderId="0" xfId="4" applyNumberFormat="1" applyFont="1" applyFill="1" applyAlignment="1">
      <alignment horizontal="right" vertical="center" wrapText="1"/>
    </xf>
    <xf numFmtId="0" fontId="19" fillId="5" borderId="0" xfId="4" applyFont="1" applyFill="1" applyAlignment="1">
      <alignment horizontal="right" vertical="center" wrapText="1"/>
    </xf>
    <xf numFmtId="164" fontId="19" fillId="5" borderId="14" xfId="4" applyNumberFormat="1" applyFont="1" applyFill="1" applyBorder="1" applyAlignment="1">
      <alignment horizontal="right" vertical="center" wrapText="1"/>
    </xf>
    <xf numFmtId="0" fontId="19" fillId="5" borderId="14" xfId="4" applyFont="1" applyFill="1" applyBorder="1" applyAlignment="1">
      <alignment horizontal="right" vertical="center" wrapText="1"/>
    </xf>
    <xf numFmtId="0" fontId="20" fillId="8" borderId="0" xfId="4" applyFont="1" applyFill="1" applyAlignment="1">
      <alignment horizontal="center" vertical="center" wrapText="1"/>
    </xf>
    <xf numFmtId="164" fontId="19" fillId="6" borderId="13" xfId="4" applyNumberFormat="1" applyFont="1" applyFill="1" applyBorder="1" applyAlignment="1">
      <alignment horizontal="right" vertical="center" wrapText="1"/>
    </xf>
    <xf numFmtId="49" fontId="24" fillId="11" borderId="33" xfId="4" applyNumberFormat="1" applyFont="1" applyFill="1" applyBorder="1" applyAlignment="1">
      <alignment horizontal="center"/>
    </xf>
    <xf numFmtId="49" fontId="24" fillId="11" borderId="32" xfId="4" applyNumberFormat="1" applyFont="1" applyFill="1" applyBorder="1" applyAlignment="1">
      <alignment horizontal="center"/>
    </xf>
    <xf numFmtId="49" fontId="24" fillId="11" borderId="31" xfId="4" applyNumberFormat="1" applyFont="1" applyFill="1" applyBorder="1" applyAlignment="1">
      <alignment horizontal="center"/>
    </xf>
    <xf numFmtId="0" fontId="4"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wrapText="1"/>
    </xf>
    <xf numFmtId="0" fontId="28" fillId="0" borderId="0" xfId="0" applyFont="1" applyAlignment="1">
      <alignment horizontal="center"/>
    </xf>
  </cellXfs>
  <cellStyles count="11">
    <cellStyle name="Currency" xfId="7" builtinId="4"/>
    <cellStyle name="Currency 2" xfId="2" xr:uid="{9F89DBEB-76D2-4183-8A13-67DD332A3BFE}"/>
    <cellStyle name="Currency 2 2" xfId="6" xr:uid="{7EF469A4-D101-4023-A129-B43AB1C952AD}"/>
    <cellStyle name="Hyperlink" xfId="10" builtinId="8"/>
    <cellStyle name="Normal" xfId="0" builtinId="0"/>
    <cellStyle name="Normal 2" xfId="1" xr:uid="{3DA259F7-44D0-4692-AE00-633819B6FD62}"/>
    <cellStyle name="Normal 2 2" xfId="3" xr:uid="{746947B2-C4E6-4998-A9F5-555593EA2388}"/>
    <cellStyle name="Normal 2 3" xfId="4" xr:uid="{EB05A2AB-C408-48FB-A54C-45F73F4A6D0B}"/>
    <cellStyle name="Normal 3" xfId="9" xr:uid="{800E7B67-A080-4236-A86E-1821F97869EE}"/>
    <cellStyle name="Percent" xfId="8" builtinId="5"/>
    <cellStyle name="Percent 2" xfId="5" xr:uid="{03149F07-3260-4184-AB4A-1EC9C7357F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14</xdr:col>
      <xdr:colOff>0</xdr:colOff>
      <xdr:row>31</xdr:row>
      <xdr:rowOff>57150</xdr:rowOff>
    </xdr:to>
    <xdr:sp macro="" textlink="">
      <xdr:nvSpPr>
        <xdr:cNvPr id="2" name="TextBox 1">
          <a:extLst>
            <a:ext uri="{FF2B5EF4-FFF2-40B4-BE49-F238E27FC236}">
              <a16:creationId xmlns:a16="http://schemas.microsoft.com/office/drawing/2014/main" id="{415CB620-F722-4D27-83E4-00A945345EE9}"/>
            </a:ext>
          </a:extLst>
        </xdr:cNvPr>
        <xdr:cNvSpPr txBox="1"/>
      </xdr:nvSpPr>
      <xdr:spPr>
        <a:xfrm>
          <a:off x="1828800" y="3467100"/>
          <a:ext cx="6705600" cy="16764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Establishing and implementing a supplier diversity program with adequate resources.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Developing a program with articulated</a:t>
          </a:r>
          <a:r>
            <a:rPr lang="en-US" sz="1100" baseline="0">
              <a:solidFill>
                <a:schemeClr val="bg1"/>
              </a:solidFill>
              <a:effectLst/>
              <a:latin typeface="Arial" panose="020B0604020202020204" pitchFamily="34" charset="0"/>
              <a:ea typeface="+mn-ea"/>
              <a:cs typeface="Arial" panose="020B0604020202020204" pitchFamily="34" charset="0"/>
            </a:rPr>
            <a:t> and defined mission, goals,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Training employees on the program.</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Defining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Assisting prime contractors with their supplier diversity programs.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Implementing recognition and/or</a:t>
          </a:r>
          <a:r>
            <a:rPr lang="en-US" sz="1100" baseline="0">
              <a:solidFill>
                <a:schemeClr val="bg1"/>
              </a:solidFill>
              <a:effectLst/>
              <a:latin typeface="Arial" panose="020B0604020202020204" pitchFamily="34" charset="0"/>
              <a:ea typeface="+mn-ea"/>
              <a:cs typeface="Arial" panose="020B0604020202020204" pitchFamily="34" charset="0"/>
            </a:rPr>
            <a:t> award programs.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Preparing</a:t>
          </a:r>
          <a:r>
            <a:rPr lang="en-US" sz="1100" baseline="0">
              <a:solidFill>
                <a:schemeClr val="bg1"/>
              </a:solidFill>
              <a:effectLst/>
              <a:latin typeface="Arial" panose="020B0604020202020204" pitchFamily="34" charset="0"/>
              <a:ea typeface="+mn-ea"/>
              <a:cs typeface="Arial" panose="020B0604020202020204" pitchFamily="34" charset="0"/>
            </a:rPr>
            <a:t> and submitting </a:t>
          </a:r>
          <a:r>
            <a:rPr lang="en-US" sz="1100">
              <a:solidFill>
                <a:schemeClr val="bg1"/>
              </a:solidFill>
              <a:effectLst/>
              <a:latin typeface="Arial" panose="020B0604020202020204" pitchFamily="34" charset="0"/>
              <a:ea typeface="+mn-ea"/>
              <a:cs typeface="Arial" panose="020B0604020202020204" pitchFamily="34" charset="0"/>
            </a:rPr>
            <a:t>annual supplier diversity plans and progress reports.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3</xdr:col>
      <xdr:colOff>0</xdr:colOff>
      <xdr:row>32</xdr:row>
      <xdr:rowOff>0</xdr:rowOff>
    </xdr:from>
    <xdr:to>
      <xdr:col>14</xdr:col>
      <xdr:colOff>0</xdr:colOff>
      <xdr:row>40</xdr:row>
      <xdr:rowOff>57150</xdr:rowOff>
    </xdr:to>
    <xdr:sp macro="" textlink="">
      <xdr:nvSpPr>
        <xdr:cNvPr id="3" name="TextBox 2">
          <a:extLst>
            <a:ext uri="{FF2B5EF4-FFF2-40B4-BE49-F238E27FC236}">
              <a16:creationId xmlns:a16="http://schemas.microsoft.com/office/drawing/2014/main" id="{7C569811-11F9-4FAE-A143-6D028FB0DCDD}"/>
            </a:ext>
          </a:extLst>
        </xdr:cNvPr>
        <xdr:cNvSpPr txBox="1"/>
      </xdr:nvSpPr>
      <xdr:spPr>
        <a:xfrm>
          <a:off x="1828800" y="5248275"/>
          <a:ext cx="6705600" cy="13525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program activities include but are not limited to:</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Conducting outreach to promote</a:t>
          </a:r>
          <a:r>
            <a:rPr lang="en-US" sz="1100" baseline="0">
              <a:solidFill>
                <a:schemeClr val="bg1"/>
              </a:solidFill>
              <a:effectLst/>
              <a:latin typeface="Arial" panose="020B0604020202020204" pitchFamily="34" charset="0"/>
              <a:ea typeface="+mn-ea"/>
              <a:cs typeface="Arial" panose="020B0604020202020204" pitchFamily="34" charset="0"/>
            </a:rPr>
            <a:t> the supplier diversity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Supporting 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Developing and providing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opportunities for diverse and small businesses.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607217</xdr:colOff>
      <xdr:row>7</xdr:row>
      <xdr:rowOff>0</xdr:rowOff>
    </xdr:from>
    <xdr:to>
      <xdr:col>29</xdr:col>
      <xdr:colOff>0</xdr:colOff>
      <xdr:row>9</xdr:row>
      <xdr:rowOff>66411</xdr:rowOff>
    </xdr:to>
    <xdr:sp macro="" textlink="">
      <xdr:nvSpPr>
        <xdr:cNvPr id="2" name="TextBox 1">
          <a:extLst>
            <a:ext uri="{FF2B5EF4-FFF2-40B4-BE49-F238E27FC236}">
              <a16:creationId xmlns:a16="http://schemas.microsoft.com/office/drawing/2014/main" id="{858AF1F2-A7B7-4291-8F6C-A943878013F5}"/>
            </a:ext>
          </a:extLst>
        </xdr:cNvPr>
        <xdr:cNvSpPr txBox="1"/>
      </xdr:nvSpPr>
      <xdr:spPr>
        <a:xfrm>
          <a:off x="13680280" y="1238250"/>
          <a:ext cx="6072189"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18</xdr:col>
      <xdr:colOff>595312</xdr:colOff>
      <xdr:row>9</xdr:row>
      <xdr:rowOff>178593</xdr:rowOff>
    </xdr:from>
    <xdr:to>
      <xdr:col>29</xdr:col>
      <xdr:colOff>0</xdr:colOff>
      <xdr:row>15</xdr:row>
      <xdr:rowOff>178594</xdr:rowOff>
    </xdr:to>
    <xdr:sp macro="" textlink="">
      <xdr:nvSpPr>
        <xdr:cNvPr id="3" name="TextBox 2">
          <a:extLst>
            <a:ext uri="{FF2B5EF4-FFF2-40B4-BE49-F238E27FC236}">
              <a16:creationId xmlns:a16="http://schemas.microsoft.com/office/drawing/2014/main" id="{85593E0C-D6E5-4988-953B-7EE3E01D8089}"/>
            </a:ext>
          </a:extLst>
        </xdr:cNvPr>
        <xdr:cNvSpPr txBox="1"/>
      </xdr:nvSpPr>
      <xdr:spPr>
        <a:xfrm>
          <a:off x="13668375" y="1809749"/>
          <a:ext cx="6084094" cy="11430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ESP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an ESP has spend with a supplier whose certification has expired and is later renewed, the ESP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33</xdr:row>
      <xdr:rowOff>95250</xdr:rowOff>
    </xdr:from>
    <xdr:to>
      <xdr:col>29</xdr:col>
      <xdr:colOff>11906</xdr:colOff>
      <xdr:row>36</xdr:row>
      <xdr:rowOff>154781</xdr:rowOff>
    </xdr:to>
    <xdr:sp macro="" textlink="">
      <xdr:nvSpPr>
        <xdr:cNvPr id="4" name="TextBox 3">
          <a:extLst>
            <a:ext uri="{FF2B5EF4-FFF2-40B4-BE49-F238E27FC236}">
              <a16:creationId xmlns:a16="http://schemas.microsoft.com/office/drawing/2014/main" id="{4A9C3C9C-0A4A-4C42-8A7F-FDB63F65B62C}"/>
            </a:ext>
          </a:extLst>
        </xdr:cNvPr>
        <xdr:cNvSpPr txBox="1"/>
      </xdr:nvSpPr>
      <xdr:spPr>
        <a:xfrm>
          <a:off x="13680281" y="6131719"/>
          <a:ext cx="6084094" cy="58340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1</xdr:colOff>
      <xdr:row>16</xdr:row>
      <xdr:rowOff>95250</xdr:rowOff>
    </xdr:from>
    <xdr:to>
      <xdr:col>29</xdr:col>
      <xdr:colOff>23813</xdr:colOff>
      <xdr:row>23</xdr:row>
      <xdr:rowOff>83344</xdr:rowOff>
    </xdr:to>
    <xdr:sp macro="" textlink="">
      <xdr:nvSpPr>
        <xdr:cNvPr id="5" name="TextBox 4">
          <a:extLst>
            <a:ext uri="{FF2B5EF4-FFF2-40B4-BE49-F238E27FC236}">
              <a16:creationId xmlns:a16="http://schemas.microsoft.com/office/drawing/2014/main" id="{0CCF31B5-A521-47E5-9056-67FAF8E8A57E}"/>
            </a:ext>
          </a:extLst>
        </xdr:cNvPr>
        <xdr:cNvSpPr txBox="1"/>
      </xdr:nvSpPr>
      <xdr:spPr>
        <a:xfrm>
          <a:off x="13680282" y="3059906"/>
          <a:ext cx="6096000" cy="1273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Arial" panose="020B0604020202020204" pitchFamily="34" charset="0"/>
              <a:ea typeface="+mn-ea"/>
              <a:cs typeface="Arial" panose="020B0604020202020204" pitchFamily="34" charset="0"/>
            </a:rPr>
            <a:t>Indirect spends</a:t>
          </a:r>
          <a:r>
            <a:rPr lang="en-US" sz="1100" b="1" u="none">
              <a:solidFill>
                <a:schemeClr val="bg1"/>
              </a:solidFill>
              <a:effectLst/>
              <a:latin typeface="Arial" panose="020B0604020202020204" pitchFamily="34" charset="0"/>
              <a:ea typeface="+mn-ea"/>
              <a:cs typeface="Arial" panose="020B0604020202020204" pitchFamily="34" charset="0"/>
            </a:rPr>
            <a:t> </a:t>
          </a:r>
          <a:r>
            <a:rPr lang="en-US" sz="1100" b="0" u="none">
              <a:solidFill>
                <a:schemeClr val="bg1"/>
              </a:solidFill>
              <a:effectLst/>
              <a:latin typeface="Arial" panose="020B0604020202020204" pitchFamily="34" charset="0"/>
              <a:ea typeface="+mn-ea"/>
              <a:cs typeface="Arial" panose="020B0604020202020204" pitchFamily="34" charset="0"/>
            </a:rPr>
            <a:t>are</a:t>
          </a:r>
          <a:r>
            <a:rPr lang="en-US" sz="1100" b="1" u="none" baseline="0">
              <a:solidFill>
                <a:schemeClr val="bg1"/>
              </a:solidFill>
              <a:effectLst/>
              <a:latin typeface="Arial" panose="020B0604020202020204" pitchFamily="34" charset="0"/>
              <a:ea typeface="+mn-ea"/>
              <a:cs typeface="Arial" panose="020B0604020202020204" pitchFamily="34" charset="0"/>
            </a:rPr>
            <a:t> </a:t>
          </a:r>
          <a:r>
            <a:rPr lang="en-US" sz="1100" b="1" u="sng">
              <a:solidFill>
                <a:schemeClr val="bg1"/>
              </a:solidFill>
              <a:effectLst/>
              <a:latin typeface="Arial" panose="020B0604020202020204" pitchFamily="34" charset="0"/>
              <a:ea typeface="+mn-ea"/>
              <a:cs typeface="Arial" panose="020B0604020202020204" pitchFamily="34" charset="0"/>
            </a:rPr>
            <a:t>NOT</a:t>
          </a:r>
          <a:r>
            <a:rPr lang="en-US" sz="1100">
              <a:solidFill>
                <a:schemeClr val="bg1"/>
              </a:solidFill>
              <a:effectLst/>
              <a:latin typeface="Arial" panose="020B0604020202020204" pitchFamily="34" charset="0"/>
              <a:ea typeface="+mn-ea"/>
              <a:cs typeface="Arial" panose="020B0604020202020204" pitchFamily="34" charset="0"/>
            </a:rPr>
            <a:t> included in ESPs' annual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Arial" panose="020B0604020202020204" pitchFamily="34" charset="0"/>
              <a:ea typeface="+mn-ea"/>
              <a:cs typeface="Arial" panose="020B0604020202020204" pitchFamily="34" charset="0"/>
            </a:rPr>
            <a:t>An example of indirect spend would be if a prime contractor,</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an engineering firm, whose contract is to provide engineering services, hires a minority business to provide janitorial services to empty wastebaskets and provide general services.</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This indirect spend cannot be included in the</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annual report since the janitorial services is not part of the contract</a:t>
          </a:r>
          <a:r>
            <a:rPr lang="en-US" sz="1100" baseline="0">
              <a:solidFill>
                <a:schemeClr val="bg1"/>
              </a:solidFill>
              <a:effectLst/>
              <a:latin typeface="Arial" panose="020B0604020202020204" pitchFamily="34" charset="0"/>
              <a:ea typeface="+mn-ea"/>
              <a:cs typeface="Arial" panose="020B0604020202020204" pitchFamily="34" charset="0"/>
            </a:rPr>
            <a:t> between the ESP and the engineering firm.</a:t>
          </a:r>
          <a:endParaRPr lang="en-US" sz="1100">
            <a:solidFill>
              <a:schemeClr val="bg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xdr:from>
      <xdr:col>19</xdr:col>
      <xdr:colOff>0</xdr:colOff>
      <xdr:row>24</xdr:row>
      <xdr:rowOff>35718</xdr:rowOff>
    </xdr:from>
    <xdr:to>
      <xdr:col>29</xdr:col>
      <xdr:colOff>23812</xdr:colOff>
      <xdr:row>28</xdr:row>
      <xdr:rowOff>154781</xdr:rowOff>
    </xdr:to>
    <xdr:sp macro="" textlink="">
      <xdr:nvSpPr>
        <xdr:cNvPr id="6" name="TextBox 5">
          <a:extLst>
            <a:ext uri="{FF2B5EF4-FFF2-40B4-BE49-F238E27FC236}">
              <a16:creationId xmlns:a16="http://schemas.microsoft.com/office/drawing/2014/main" id="{DE8C551E-8214-44CC-B7A3-EC8D81A81E2B}"/>
            </a:ext>
          </a:extLst>
        </xdr:cNvPr>
        <xdr:cNvSpPr txBox="1"/>
      </xdr:nvSpPr>
      <xdr:spPr>
        <a:xfrm>
          <a:off x="13680281" y="4452937"/>
          <a:ext cx="6096000" cy="833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chooses to report diverse supplier procurement beyond the initial subcontracting level (Tier 3 and below), it must ensure it will be able to verify such expenditures upon the Commission’s request.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All subcontracting spend, at any level, must be well documented and specifically related to the project for which the prime contractor was hired.  </a:t>
          </a:r>
          <a:endParaRPr lang="en-US" sz="1100">
            <a:solidFill>
              <a:schemeClr val="bg1"/>
            </a:solidFill>
            <a:latin typeface="Arial" panose="020B0604020202020204" pitchFamily="34" charset="0"/>
            <a:cs typeface="Arial" panose="020B0604020202020204" pitchFamily="34" charset="0"/>
          </a:endParaRPr>
        </a:p>
      </xdr:txBody>
    </xdr:sp>
    <xdr:clientData/>
  </xdr:twoCellAnchor>
  <xdr:oneCellAnchor>
    <xdr:from>
      <xdr:col>19</xdr:col>
      <xdr:colOff>1</xdr:colOff>
      <xdr:row>29</xdr:row>
      <xdr:rowOff>71436</xdr:rowOff>
    </xdr:from>
    <xdr:ext cx="6084094" cy="631031"/>
    <xdr:sp macro="" textlink="">
      <xdr:nvSpPr>
        <xdr:cNvPr id="7" name="TextBox 6">
          <a:extLst>
            <a:ext uri="{FF2B5EF4-FFF2-40B4-BE49-F238E27FC236}">
              <a16:creationId xmlns:a16="http://schemas.microsoft.com/office/drawing/2014/main" id="{362EF627-9AAC-4E7F-B175-32AF2307B7DC}"/>
            </a:ext>
          </a:extLst>
        </xdr:cNvPr>
        <xdr:cNvSpPr txBox="1"/>
      </xdr:nvSpPr>
      <xdr:spPr>
        <a:xfrm>
          <a:off x="13680282" y="5393530"/>
          <a:ext cx="6084094" cy="63103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effectLst/>
              <a:latin typeface="Arial" panose="020B0604020202020204" pitchFamily="34" charset="0"/>
              <a:ea typeface="+mn-ea"/>
              <a:cs typeface="Arial" panose="020B0604020202020204" pitchFamily="34" charset="0"/>
            </a:rPr>
            <a:t>Report the value of early payment discounts utilized. For example, if $100,000 contract has a 2% early payment discount and the ESP pays only $98,000, they should report the paid amount ($98K), and not the full contract amount</a:t>
          </a:r>
          <a:r>
            <a:rPr lang="en-US" sz="1100" baseline="0">
              <a:solidFill>
                <a:schemeClr val="bg1"/>
              </a:solidFill>
              <a:effectLst/>
              <a:latin typeface="Arial" panose="020B0604020202020204" pitchFamily="34" charset="0"/>
              <a:ea typeface="+mn-ea"/>
              <a:cs typeface="Arial" panose="020B0604020202020204" pitchFamily="34" charset="0"/>
            </a:rPr>
            <a:t> ($100K).</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19</xdr:col>
      <xdr:colOff>11907</xdr:colOff>
      <xdr:row>37</xdr:row>
      <xdr:rowOff>83344</xdr:rowOff>
    </xdr:from>
    <xdr:to>
      <xdr:col>29</xdr:col>
      <xdr:colOff>1</xdr:colOff>
      <xdr:row>40</xdr:row>
      <xdr:rowOff>54769</xdr:rowOff>
    </xdr:to>
    <xdr:sp macro="" textlink="">
      <xdr:nvSpPr>
        <xdr:cNvPr id="8" name="TextBox 7">
          <a:extLst>
            <a:ext uri="{FF2B5EF4-FFF2-40B4-BE49-F238E27FC236}">
              <a16:creationId xmlns:a16="http://schemas.microsoft.com/office/drawing/2014/main" id="{FE85DF86-61A7-46F7-91E5-2D611C6AD75E}"/>
            </a:ext>
          </a:extLst>
        </xdr:cNvPr>
        <xdr:cNvSpPr txBox="1"/>
      </xdr:nvSpPr>
      <xdr:spPr>
        <a:xfrm>
          <a:off x="13692188" y="6834188"/>
          <a:ext cx="6060282" cy="4953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Direct</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Direct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an ESP spent procuring goods and services directly from diverse suppliers in the previous calendar year.</a:t>
          </a:r>
          <a:endParaRPr lang="en-US" sz="1100" b="0"/>
        </a:p>
      </xdr:txBody>
    </xdr:sp>
    <xdr:clientData/>
  </xdr:twoCellAnchor>
  <xdr:twoCellAnchor>
    <xdr:from>
      <xdr:col>19</xdr:col>
      <xdr:colOff>11907</xdr:colOff>
      <xdr:row>41</xdr:row>
      <xdr:rowOff>0</xdr:rowOff>
    </xdr:from>
    <xdr:to>
      <xdr:col>29</xdr:col>
      <xdr:colOff>35719</xdr:colOff>
      <xdr:row>44</xdr:row>
      <xdr:rowOff>119063</xdr:rowOff>
    </xdr:to>
    <xdr:sp macro="" textlink="">
      <xdr:nvSpPr>
        <xdr:cNvPr id="9" name="TextBox 8">
          <a:extLst>
            <a:ext uri="{FF2B5EF4-FFF2-40B4-BE49-F238E27FC236}">
              <a16:creationId xmlns:a16="http://schemas.microsoft.com/office/drawing/2014/main" id="{114264EA-C013-4E20-9552-DB0D80055D5F}"/>
            </a:ext>
          </a:extLst>
        </xdr:cNvPr>
        <xdr:cNvSpPr txBox="1"/>
      </xdr:nvSpPr>
      <xdr:spPr>
        <a:xfrm>
          <a:off x="13692188" y="7465219"/>
          <a:ext cx="6096000" cy="61912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Sub</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Subcontracting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an ESP prime contractor spent procuring goods and services from diverse subcontractors in the previous calendar year. The subcontracting spend must be part of the contract a prime contractor has with the ESP.</a:t>
          </a:r>
          <a:endParaRPr lang="en-US" sz="1100" b="0"/>
        </a:p>
      </xdr:txBody>
    </xdr:sp>
    <xdr:clientData/>
  </xdr:twoCellAnchor>
  <xdr:twoCellAnchor>
    <xdr:from>
      <xdr:col>19</xdr:col>
      <xdr:colOff>1</xdr:colOff>
      <xdr:row>45</xdr:row>
      <xdr:rowOff>71438</xdr:rowOff>
    </xdr:from>
    <xdr:to>
      <xdr:col>29</xdr:col>
      <xdr:colOff>1</xdr:colOff>
      <xdr:row>48</xdr:row>
      <xdr:rowOff>190500</xdr:rowOff>
    </xdr:to>
    <xdr:sp macro="" textlink="">
      <xdr:nvSpPr>
        <xdr:cNvPr id="10" name="TextBox 9">
          <a:extLst>
            <a:ext uri="{FF2B5EF4-FFF2-40B4-BE49-F238E27FC236}">
              <a16:creationId xmlns:a16="http://schemas.microsoft.com/office/drawing/2014/main" id="{28BF66A8-C63E-4476-B7D6-FE3BF3350B75}"/>
            </a:ext>
          </a:extLst>
        </xdr:cNvPr>
        <xdr:cNvSpPr txBox="1"/>
      </xdr:nvSpPr>
      <xdr:spPr>
        <a:xfrm>
          <a:off x="13680282" y="8203407"/>
          <a:ext cx="6072188" cy="619124"/>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Net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goods and services procurement spend from all suppliers (both non-diverse and diverse suppliers) for the previous calendar year. It does not include Fuel and Power procurements.</a:t>
          </a:r>
        </a:p>
      </xdr:txBody>
    </xdr:sp>
    <xdr:clientData/>
  </xdr:twoCellAnchor>
  <xdr:oneCellAnchor>
    <xdr:from>
      <xdr:col>19</xdr:col>
      <xdr:colOff>11906</xdr:colOff>
      <xdr:row>49</xdr:row>
      <xdr:rowOff>95250</xdr:rowOff>
    </xdr:from>
    <xdr:ext cx="6072188" cy="369094"/>
    <xdr:sp macro="" textlink="">
      <xdr:nvSpPr>
        <xdr:cNvPr id="11" name="TextBox 10">
          <a:extLst>
            <a:ext uri="{FF2B5EF4-FFF2-40B4-BE49-F238E27FC236}">
              <a16:creationId xmlns:a16="http://schemas.microsoft.com/office/drawing/2014/main" id="{54E2C3C2-4A9A-4848-96C0-1AA2E49FCEF4}"/>
            </a:ext>
          </a:extLst>
        </xdr:cNvPr>
        <xdr:cNvSpPr txBox="1"/>
      </xdr:nvSpPr>
      <xdr:spPr>
        <a:xfrm>
          <a:off x="13692187" y="8929688"/>
          <a:ext cx="6072188" cy="369094"/>
        </a:xfrm>
        <a:prstGeom prst="rect">
          <a:avLst/>
        </a:prstGeom>
        <a:solidFill>
          <a:schemeClr val="bg2">
            <a:lumMod val="5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Spend Percentage of </a:t>
          </a:r>
          <a:r>
            <a:rPr lang="en-US" sz="1100">
              <a:solidFill>
                <a:schemeClr val="bg1"/>
              </a:solidFill>
              <a:latin typeface="Arial" panose="020B0604020202020204" pitchFamily="34" charset="0"/>
              <a:cs typeface="Arial" panose="020B0604020202020204" pitchFamily="34" charset="0"/>
            </a:rPr>
            <a:t>Net Procurement for the row</a:t>
          </a:r>
          <a:r>
            <a:rPr lang="en-US" sz="1100" baseline="0">
              <a:solidFill>
                <a:schemeClr val="bg1"/>
              </a:solidFill>
              <a:latin typeface="Arial" panose="020B0604020202020204" pitchFamily="34" charset="0"/>
              <a:cs typeface="Arial" panose="020B0604020202020204" pitchFamily="34" charset="0"/>
            </a:rPr>
            <a:t>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19</xdr:col>
      <xdr:colOff>11907</xdr:colOff>
      <xdr:row>54</xdr:row>
      <xdr:rowOff>130968</xdr:rowOff>
    </xdr:from>
    <xdr:to>
      <xdr:col>29</xdr:col>
      <xdr:colOff>1</xdr:colOff>
      <xdr:row>57</xdr:row>
      <xdr:rowOff>130969</xdr:rowOff>
    </xdr:to>
    <xdr:sp macro="" textlink="">
      <xdr:nvSpPr>
        <xdr:cNvPr id="12" name="TextBox 11">
          <a:extLst>
            <a:ext uri="{FF2B5EF4-FFF2-40B4-BE49-F238E27FC236}">
              <a16:creationId xmlns:a16="http://schemas.microsoft.com/office/drawing/2014/main" id="{4F312EB0-6C13-4329-8F7D-8A0FB69753D8}"/>
            </a:ext>
          </a:extLst>
        </xdr:cNvPr>
        <xdr:cNvSpPr txBox="1"/>
      </xdr:nvSpPr>
      <xdr:spPr>
        <a:xfrm>
          <a:off x="13692188" y="9834562"/>
          <a:ext cx="6060282" cy="500063"/>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Product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products procurement spend from all suppliers (both non-diverse and diverse suppliers) for the previous calendar year. </a:t>
          </a:r>
        </a:p>
      </xdr:txBody>
    </xdr:sp>
    <xdr:clientData/>
  </xdr:twoCellAnchor>
  <xdr:twoCellAnchor>
    <xdr:from>
      <xdr:col>19</xdr:col>
      <xdr:colOff>0</xdr:colOff>
      <xdr:row>52</xdr:row>
      <xdr:rowOff>23813</xdr:rowOff>
    </xdr:from>
    <xdr:to>
      <xdr:col>29</xdr:col>
      <xdr:colOff>11906</xdr:colOff>
      <xdr:row>54</xdr:row>
      <xdr:rowOff>23813</xdr:rowOff>
    </xdr:to>
    <xdr:sp macro="" textlink="">
      <xdr:nvSpPr>
        <xdr:cNvPr id="13" name="TextBox 12">
          <a:extLst>
            <a:ext uri="{FF2B5EF4-FFF2-40B4-BE49-F238E27FC236}">
              <a16:creationId xmlns:a16="http://schemas.microsoft.com/office/drawing/2014/main" id="{41EB03C0-126B-45B1-BA45-2B8FD6666FBC}"/>
            </a:ext>
          </a:extLst>
        </xdr:cNvPr>
        <xdr:cNvSpPr txBox="1"/>
      </xdr:nvSpPr>
      <xdr:spPr>
        <a:xfrm>
          <a:off x="13680281" y="9394032"/>
          <a:ext cx="6084094" cy="33337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solidFill>
                <a:schemeClr val="bg1"/>
              </a:solidFill>
              <a:latin typeface="Arial" panose="020B0604020202020204" pitchFamily="34" charset="0"/>
              <a:cs typeface="Arial" panose="020B0604020202020204" pitchFamily="34" charset="0"/>
            </a:rPr>
            <a:t>Net Procurement = Total Product Procurement</a:t>
          </a:r>
          <a:r>
            <a:rPr lang="en-US" sz="1100" b="1" u="none" baseline="0">
              <a:solidFill>
                <a:schemeClr val="bg1"/>
              </a:solidFill>
              <a:latin typeface="Arial" panose="020B0604020202020204" pitchFamily="34" charset="0"/>
              <a:cs typeface="Arial" panose="020B0604020202020204" pitchFamily="34" charset="0"/>
            </a:rPr>
            <a:t> + Total Service Procurement </a:t>
          </a:r>
          <a:endParaRPr lang="en-US" sz="1100" u="non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11907</xdr:colOff>
      <xdr:row>58</xdr:row>
      <xdr:rowOff>59532</xdr:rowOff>
    </xdr:from>
    <xdr:to>
      <xdr:col>29</xdr:col>
      <xdr:colOff>0</xdr:colOff>
      <xdr:row>61</xdr:row>
      <xdr:rowOff>59532</xdr:rowOff>
    </xdr:to>
    <xdr:sp macro="" textlink="">
      <xdr:nvSpPr>
        <xdr:cNvPr id="14" name="TextBox 13">
          <a:extLst>
            <a:ext uri="{FF2B5EF4-FFF2-40B4-BE49-F238E27FC236}">
              <a16:creationId xmlns:a16="http://schemas.microsoft.com/office/drawing/2014/main" id="{4C914BC4-3DA6-41B1-9DEB-E2DB6746CC71}"/>
            </a:ext>
          </a:extLst>
        </xdr:cNvPr>
        <xdr:cNvSpPr txBox="1"/>
      </xdr:nvSpPr>
      <xdr:spPr>
        <a:xfrm>
          <a:off x="13692188" y="10429876"/>
          <a:ext cx="6060281" cy="500062"/>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Service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services procurement spend from all suppliers (both non-diverse and diverse suppliers) for the previous calendar year.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8</xdr:row>
      <xdr:rowOff>0</xdr:rowOff>
    </xdr:from>
    <xdr:to>
      <xdr:col>14</xdr:col>
      <xdr:colOff>581025</xdr:colOff>
      <xdr:row>11</xdr:row>
      <xdr:rowOff>142875</xdr:rowOff>
    </xdr:to>
    <xdr:sp macro="" textlink="">
      <xdr:nvSpPr>
        <xdr:cNvPr id="2" name="TextBox 1">
          <a:extLst>
            <a:ext uri="{FF2B5EF4-FFF2-40B4-BE49-F238E27FC236}">
              <a16:creationId xmlns:a16="http://schemas.microsoft.com/office/drawing/2014/main" id="{D63B9BA0-97CA-48C0-8A0C-DAD997A3E6DB}"/>
            </a:ext>
          </a:extLst>
        </xdr:cNvPr>
        <xdr:cNvSpPr txBox="1"/>
      </xdr:nvSpPr>
      <xdr:spPr>
        <a:xfrm>
          <a:off x="7448550" y="1362075"/>
          <a:ext cx="3019425" cy="628650"/>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a:t>
          </a:r>
          <a:r>
            <a:rPr lang="en-US" sz="1100" b="1" u="none">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the amount of money</a:t>
          </a:r>
          <a:r>
            <a:rPr lang="en-US" sz="1100" baseline="0">
              <a:solidFill>
                <a:schemeClr val="bg1"/>
              </a:solidFill>
              <a:latin typeface="Arial" panose="020B0604020202020204" pitchFamily="34" charset="0"/>
              <a:cs typeface="Arial" panose="020B0604020202020204" pitchFamily="34" charset="0"/>
            </a:rPr>
            <a:t> an ESP </a:t>
          </a:r>
          <a:r>
            <a:rPr lang="en-US" sz="1100">
              <a:solidFill>
                <a:schemeClr val="bg1"/>
              </a:solidFill>
              <a:latin typeface="Arial" panose="020B0604020202020204" pitchFamily="34" charset="0"/>
              <a:cs typeface="Arial" panose="020B0604020202020204" pitchFamily="34" charset="0"/>
            </a:rPr>
            <a:t>spent to implement a supplier diversity program based</a:t>
          </a:r>
          <a:r>
            <a:rPr lang="en-US" sz="1100" baseline="0">
              <a:solidFill>
                <a:schemeClr val="bg1"/>
              </a:solidFill>
              <a:latin typeface="Arial" panose="020B0604020202020204" pitchFamily="34" charset="0"/>
              <a:cs typeface="Arial" panose="020B0604020202020204" pitchFamily="34" charset="0"/>
            </a:rPr>
            <a:t> on GO 156. </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0</xdr:colOff>
      <xdr:row>19</xdr:row>
      <xdr:rowOff>0</xdr:rowOff>
    </xdr:from>
    <xdr:to>
      <xdr:col>12</xdr:col>
      <xdr:colOff>228601</xdr:colOff>
      <xdr:row>28</xdr:row>
      <xdr:rowOff>123825</xdr:rowOff>
    </xdr:to>
    <xdr:sp macro="" textlink="">
      <xdr:nvSpPr>
        <xdr:cNvPr id="4" name="TextBox 3">
          <a:extLst>
            <a:ext uri="{FF2B5EF4-FFF2-40B4-BE49-F238E27FC236}">
              <a16:creationId xmlns:a16="http://schemas.microsoft.com/office/drawing/2014/main" id="{095D653D-6913-4F51-A295-BE4BB25BD070}"/>
            </a:ext>
          </a:extLst>
        </xdr:cNvPr>
        <xdr:cNvSpPr txBox="1"/>
      </xdr:nvSpPr>
      <xdr:spPr>
        <a:xfrm>
          <a:off x="2438400" y="3143250"/>
          <a:ext cx="6457951" cy="15811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 may include</a:t>
          </a:r>
          <a:r>
            <a:rPr lang="en-US" sz="1100" b="1" u="none">
              <a:solidFill>
                <a:schemeClr val="bg1"/>
              </a:solidFill>
              <a:latin typeface="Arial" panose="020B0604020202020204" pitchFamily="34" charset="0"/>
              <a:cs typeface="Arial" panose="020B0604020202020204" pitchFamily="34" charset="0"/>
            </a:rPr>
            <a:t>:</a:t>
          </a:r>
        </a:p>
        <a:p>
          <a:endParaRPr lang="en-US" sz="1100" b="1" u="none">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Amount spent providing technical assistance to small/diverse businesses.</a:t>
          </a:r>
        </a:p>
        <a:p>
          <a:r>
            <a:rPr lang="en-US" sz="1100" baseline="0">
              <a:solidFill>
                <a:schemeClr val="bg1"/>
              </a:solidFill>
              <a:latin typeface="Arial" panose="020B0604020202020204" pitchFamily="34" charset="0"/>
              <a:cs typeface="Arial" panose="020B0604020202020204" pitchFamily="34" charset="0"/>
            </a:rPr>
            <a:t>- Marketing and outreach costs for events or education efforts.</a:t>
          </a:r>
        </a:p>
        <a:p>
          <a:r>
            <a:rPr lang="en-US" sz="1100" baseline="0">
              <a:solidFill>
                <a:schemeClr val="bg1"/>
              </a:solidFill>
              <a:latin typeface="Arial" panose="020B0604020202020204" pitchFamily="34" charset="0"/>
              <a:cs typeface="Arial" panose="020B0604020202020204" pitchFamily="34" charset="0"/>
            </a:rPr>
            <a:t>- Supplier Diversity Report production costs such as graphics, design, etc.</a:t>
          </a:r>
        </a:p>
        <a:p>
          <a:r>
            <a:rPr lang="en-US" sz="1100" baseline="0">
              <a:solidFill>
                <a:schemeClr val="bg1"/>
              </a:solidFill>
              <a:latin typeface="Arial" panose="020B0604020202020204" pitchFamily="34" charset="0"/>
              <a:cs typeface="Arial" panose="020B0604020202020204" pitchFamily="34" charset="0"/>
            </a:rPr>
            <a:t>- Salaries for staff and fees for consultants dedicated to supplier diversity program, plans, and reporting.</a:t>
          </a:r>
        </a:p>
        <a:p>
          <a:r>
            <a:rPr lang="en-US" sz="1100" baseline="0">
              <a:solidFill>
                <a:schemeClr val="bg1"/>
              </a:solidFill>
              <a:latin typeface="Arial" panose="020B0604020202020204" pitchFamily="34" charset="0"/>
              <a:cs typeface="Arial" panose="020B0604020202020204" pitchFamily="34" charset="0"/>
            </a:rPr>
            <a:t>- Costs for training staff on supplier diversity initiatives and reporting requirements.</a:t>
          </a:r>
        </a:p>
        <a:p>
          <a:r>
            <a:rPr lang="en-US" sz="1100" baseline="0">
              <a:solidFill>
                <a:schemeClr val="bg1"/>
              </a:solidFill>
              <a:latin typeface="Arial" panose="020B0604020202020204" pitchFamily="34" charset="0"/>
              <a:cs typeface="Arial" panose="020B0604020202020204" pitchFamily="34" charset="0"/>
            </a:rPr>
            <a:t>- Etc.</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0</xdr:colOff>
      <xdr:row>8</xdr:row>
      <xdr:rowOff>0</xdr:rowOff>
    </xdr:from>
    <xdr:ext cx="3067050" cy="638176"/>
    <xdr:sp macro="" textlink="">
      <xdr:nvSpPr>
        <xdr:cNvPr id="2" name="TextBox 1">
          <a:extLst>
            <a:ext uri="{FF2B5EF4-FFF2-40B4-BE49-F238E27FC236}">
              <a16:creationId xmlns:a16="http://schemas.microsoft.com/office/drawing/2014/main" id="{A0A34E1A-F22B-4CA5-8DC5-8B7C9CAABAF0}"/>
            </a:ext>
          </a:extLst>
        </xdr:cNvPr>
        <xdr:cNvSpPr txBox="1"/>
      </xdr:nvSpPr>
      <xdr:spPr>
        <a:xfrm>
          <a:off x="8401050" y="1362075"/>
          <a:ext cx="3067050" cy="63817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Compares r</a:t>
          </a:r>
          <a:r>
            <a:rPr lang="en-US" sz="1100" baseline="0">
              <a:solidFill>
                <a:schemeClr val="bg1"/>
              </a:solidFill>
              <a:latin typeface="Arial" panose="020B0604020202020204" pitchFamily="34" charset="0"/>
              <a:cs typeface="Arial" panose="020B0604020202020204" pitchFamily="34" charset="0"/>
            </a:rPr>
            <a:t>eporting year supplier diversity performance results with the goals an ESP had established for that reporting  year. </a:t>
          </a:r>
        </a:p>
        <a:p>
          <a:endParaRPr lang="en-US" sz="1100"/>
        </a:p>
      </xdr:txBody>
    </xdr:sp>
    <xdr:clientData/>
  </xdr:oneCellAnchor>
  <xdr:oneCellAnchor>
    <xdr:from>
      <xdr:col>10</xdr:col>
      <xdr:colOff>0</xdr:colOff>
      <xdr:row>11</xdr:row>
      <xdr:rowOff>0</xdr:rowOff>
    </xdr:from>
    <xdr:ext cx="3057525" cy="581025"/>
    <xdr:sp macro="" textlink="">
      <xdr:nvSpPr>
        <xdr:cNvPr id="3" name="TextBox 2">
          <a:extLst>
            <a:ext uri="{FF2B5EF4-FFF2-40B4-BE49-F238E27FC236}">
              <a16:creationId xmlns:a16="http://schemas.microsoft.com/office/drawing/2014/main" id="{C8F01B07-A0B2-4B61-A92C-9C11752AD154}"/>
            </a:ext>
          </a:extLst>
        </xdr:cNvPr>
        <xdr:cNvSpPr txBox="1"/>
      </xdr:nvSpPr>
      <xdr:spPr>
        <a:xfrm>
          <a:off x="8401050" y="2171700"/>
          <a:ext cx="3057525" cy="581025"/>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(Year) Results</a:t>
          </a:r>
          <a:r>
            <a:rPr kumimoji="0" lang="en-US" sz="11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 supplier diversity results of an ESP for the reporting year (previous calendar year).</a:t>
          </a:r>
        </a:p>
      </xdr:txBody>
    </xdr:sp>
    <xdr:clientData/>
  </xdr:oneCellAnchor>
  <xdr:oneCellAnchor>
    <xdr:from>
      <xdr:col>10</xdr:col>
      <xdr:colOff>9525</xdr:colOff>
      <xdr:row>12</xdr:row>
      <xdr:rowOff>419100</xdr:rowOff>
    </xdr:from>
    <xdr:ext cx="3067050" cy="485775"/>
    <xdr:sp macro="" textlink="">
      <xdr:nvSpPr>
        <xdr:cNvPr id="4" name="TextBox 3">
          <a:extLst>
            <a:ext uri="{FF2B5EF4-FFF2-40B4-BE49-F238E27FC236}">
              <a16:creationId xmlns:a16="http://schemas.microsoft.com/office/drawing/2014/main" id="{CD9D33D3-3139-44E1-84FB-225B1B6927F7}"/>
            </a:ext>
          </a:extLst>
        </xdr:cNvPr>
        <xdr:cNvSpPr txBox="1"/>
      </xdr:nvSpPr>
      <xdr:spPr>
        <a:xfrm>
          <a:off x="8410575" y="2914650"/>
          <a:ext cx="3067050" cy="485775"/>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bg1"/>
              </a:solidFill>
              <a:latin typeface="Arial" panose="020B0604020202020204" pitchFamily="34" charset="0"/>
              <a:cs typeface="Arial" panose="020B0604020202020204" pitchFamily="34" charset="0"/>
            </a:rPr>
            <a:t>(Year)</a:t>
          </a:r>
          <a:r>
            <a:rPr lang="en-US" sz="1100" b="1" u="sng" baseline="0">
              <a:solidFill>
                <a:schemeClr val="bg1"/>
              </a:solidFill>
              <a:latin typeface="Arial" panose="020B0604020202020204" pitchFamily="34" charset="0"/>
              <a:cs typeface="Arial" panose="020B0604020202020204" pitchFamily="34" charset="0"/>
            </a:rPr>
            <a:t> Goals</a:t>
          </a:r>
          <a:r>
            <a:rPr lang="en-US" sz="1100" baseline="0">
              <a:solidFill>
                <a:schemeClr val="bg1"/>
              </a:solidFill>
              <a:latin typeface="Arial" panose="020B0604020202020204" pitchFamily="34" charset="0"/>
              <a:cs typeface="Arial" panose="020B0604020202020204" pitchFamily="34" charset="0"/>
            </a:rPr>
            <a:t>: the goals an ESP had in place for the reporting year.</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0</xdr:colOff>
      <xdr:row>13</xdr:row>
      <xdr:rowOff>0</xdr:rowOff>
    </xdr:from>
    <xdr:to>
      <xdr:col>12</xdr:col>
      <xdr:colOff>9526</xdr:colOff>
      <xdr:row>23</xdr:row>
      <xdr:rowOff>9526</xdr:rowOff>
    </xdr:to>
    <xdr:sp macro="" textlink="">
      <xdr:nvSpPr>
        <xdr:cNvPr id="2" name="TextBox 1">
          <a:extLst>
            <a:ext uri="{FF2B5EF4-FFF2-40B4-BE49-F238E27FC236}">
              <a16:creationId xmlns:a16="http://schemas.microsoft.com/office/drawing/2014/main" id="{BE8CE3AD-EF11-492A-A82B-CE30B95036EC}"/>
            </a:ext>
          </a:extLst>
        </xdr:cNvPr>
        <xdr:cNvSpPr txBox="1"/>
      </xdr:nvSpPr>
      <xdr:spPr>
        <a:xfrm>
          <a:off x="1828800" y="2171700"/>
          <a:ext cx="5495926" cy="1628776"/>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bg1"/>
              </a:solidFill>
              <a:latin typeface="Arial" panose="020B0604020202020204" pitchFamily="34" charset="0"/>
              <a:ea typeface="+mn-ea"/>
              <a:cs typeface="Arial" panose="020B0604020202020204" pitchFamily="34" charset="0"/>
            </a:rPr>
            <a:t>Examples of narrative:</a:t>
          </a:r>
        </a:p>
        <a:p>
          <a:endParaRPr lang="en-US" sz="1100" b="0" i="0" u="none" strike="noStrike" baseline="0">
            <a:solidFill>
              <a:schemeClr val="bg1"/>
            </a:solidFill>
            <a:latin typeface="Arial" panose="020B0604020202020204" pitchFamily="34" charset="0"/>
            <a:ea typeface="+mn-ea"/>
            <a:cs typeface="Arial" panose="020B0604020202020204" pitchFamily="34" charset="0"/>
          </a:endParaRP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efforts and initiatives to encourage prime contractors to increase the utilization of diverse subcontractors.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an ESP's efforts to connect prime contractors with diverse suppliers.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how prime contractors report their diverse spend.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and examples of prime contractors utilization of diverse subcontractors.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award/recognition programs.</a:t>
          </a:r>
        </a:p>
        <a:p>
          <a:r>
            <a:rPr lang="en-US" sz="1100" b="0" i="0" u="none" strike="noStrike" baseline="0">
              <a:solidFill>
                <a:schemeClr val="bg1"/>
              </a:solidFill>
              <a:latin typeface="Arial" panose="020B0604020202020204" pitchFamily="34" charset="0"/>
              <a:ea typeface="+mn-ea"/>
              <a:cs typeface="Arial" panose="020B0604020202020204" pitchFamily="34" charset="0"/>
            </a:rPr>
            <a:t>- Etc.</a:t>
          </a:r>
        </a:p>
        <a:p>
          <a:r>
            <a:rPr lang="en-US" sz="1100" b="0" i="0" u="none" strike="noStrike" baseline="0">
              <a:solidFill>
                <a:schemeClr val="bg1"/>
              </a:solidFill>
              <a:latin typeface="+mn-lt"/>
              <a:ea typeface="+mn-ea"/>
              <a:cs typeface="+mn-cs"/>
            </a:rPr>
            <a:t>	</a:t>
          </a:r>
        </a:p>
        <a:p>
          <a:r>
            <a:rPr lang="en-US" sz="1100" b="0" i="0" u="none" strike="noStrike" baseline="0">
              <a:solidFill>
                <a:schemeClr val="dk1"/>
              </a:solidFill>
              <a:latin typeface="Calisto MT" panose="02040603050505030304" pitchFamily="18" charset="0"/>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18</xdr:row>
      <xdr:rowOff>0</xdr:rowOff>
    </xdr:from>
    <xdr:ext cx="5505450" cy="990599"/>
    <xdr:sp macro="" textlink="">
      <xdr:nvSpPr>
        <xdr:cNvPr id="2" name="TextBox 1">
          <a:extLst>
            <a:ext uri="{FF2B5EF4-FFF2-40B4-BE49-F238E27FC236}">
              <a16:creationId xmlns:a16="http://schemas.microsoft.com/office/drawing/2014/main" id="{B69C0F36-28A9-42E1-8E46-9D7E0D07857D}"/>
            </a:ext>
          </a:extLst>
        </xdr:cNvPr>
        <xdr:cNvSpPr txBox="1"/>
      </xdr:nvSpPr>
      <xdr:spPr>
        <a:xfrm>
          <a:off x="2438400" y="2981325"/>
          <a:ext cx="5505450" cy="990599"/>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Example of narrative:</a:t>
          </a:r>
        </a:p>
        <a:p>
          <a:endParaRPr lang="en-US" sz="1100">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Description</a:t>
          </a:r>
          <a:r>
            <a:rPr lang="en-US" sz="1100" baseline="0">
              <a:solidFill>
                <a:schemeClr val="bg1"/>
              </a:solidFill>
              <a:latin typeface="Arial" panose="020B0604020202020204" pitchFamily="34" charset="0"/>
              <a:cs typeface="Arial" panose="020B0604020202020204" pitchFamily="34" charset="0"/>
            </a:rPr>
            <a:t> of procurement categories with limited diverse supplier participation, reasons for the limited participation, and solutions and efforts to increase participation, etc.</a:t>
          </a:r>
          <a:endParaRPr lang="en-US" sz="1100">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15</xdr:col>
      <xdr:colOff>0</xdr:colOff>
      <xdr:row>8</xdr:row>
      <xdr:rowOff>0</xdr:rowOff>
    </xdr:from>
    <xdr:to>
      <xdr:col>23</xdr:col>
      <xdr:colOff>0</xdr:colOff>
      <xdr:row>9</xdr:row>
      <xdr:rowOff>240242</xdr:rowOff>
    </xdr:to>
    <xdr:sp macro="" textlink="">
      <xdr:nvSpPr>
        <xdr:cNvPr id="2" name="TextBox 1">
          <a:extLst>
            <a:ext uri="{FF2B5EF4-FFF2-40B4-BE49-F238E27FC236}">
              <a16:creationId xmlns:a16="http://schemas.microsoft.com/office/drawing/2014/main" id="{76D0099C-C7A2-49C5-9A83-79D7A765F0CF}"/>
            </a:ext>
          </a:extLst>
        </xdr:cNvPr>
        <xdr:cNvSpPr txBox="1"/>
      </xdr:nvSpPr>
      <xdr:spPr>
        <a:xfrm>
          <a:off x="11811000" y="1400175"/>
          <a:ext cx="4876800"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15</xdr:col>
      <xdr:colOff>9525</xdr:colOff>
      <xdr:row>9</xdr:row>
      <xdr:rowOff>323850</xdr:rowOff>
    </xdr:from>
    <xdr:to>
      <xdr:col>23</xdr:col>
      <xdr:colOff>9525</xdr:colOff>
      <xdr:row>13</xdr:row>
      <xdr:rowOff>47625</xdr:rowOff>
    </xdr:to>
    <xdr:sp macro="" textlink="">
      <xdr:nvSpPr>
        <xdr:cNvPr id="3" name="TextBox 2">
          <a:extLst>
            <a:ext uri="{FF2B5EF4-FFF2-40B4-BE49-F238E27FC236}">
              <a16:creationId xmlns:a16="http://schemas.microsoft.com/office/drawing/2014/main" id="{185E3FE0-9C34-4D5A-A3E5-B3EDCD3E75FE}"/>
            </a:ext>
          </a:extLst>
        </xdr:cNvPr>
        <xdr:cNvSpPr txBox="1"/>
      </xdr:nvSpPr>
      <xdr:spPr>
        <a:xfrm>
          <a:off x="11820525" y="1943100"/>
          <a:ext cx="487680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15</xdr:col>
      <xdr:colOff>9525</xdr:colOff>
      <xdr:row>13</xdr:row>
      <xdr:rowOff>142875</xdr:rowOff>
    </xdr:from>
    <xdr:to>
      <xdr:col>23</xdr:col>
      <xdr:colOff>38100</xdr:colOff>
      <xdr:row>20</xdr:row>
      <xdr:rowOff>104775</xdr:rowOff>
    </xdr:to>
    <xdr:sp macro="" textlink="">
      <xdr:nvSpPr>
        <xdr:cNvPr id="4" name="TextBox 3">
          <a:extLst>
            <a:ext uri="{FF2B5EF4-FFF2-40B4-BE49-F238E27FC236}">
              <a16:creationId xmlns:a16="http://schemas.microsoft.com/office/drawing/2014/main" id="{98AFBF93-72BD-410B-8FF9-17AC1822FD08}"/>
            </a:ext>
          </a:extLst>
        </xdr:cNvPr>
        <xdr:cNvSpPr txBox="1"/>
      </xdr:nvSpPr>
      <xdr:spPr>
        <a:xfrm>
          <a:off x="11820525" y="2819400"/>
          <a:ext cx="4905375" cy="12954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ESP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an ESP has spend with a supplier whose certification has expired and is later renewed, the ESP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0</xdr:colOff>
      <xdr:row>37</xdr:row>
      <xdr:rowOff>0</xdr:rowOff>
    </xdr:from>
    <xdr:to>
      <xdr:col>13</xdr:col>
      <xdr:colOff>365125</xdr:colOff>
      <xdr:row>40</xdr:row>
      <xdr:rowOff>171450</xdr:rowOff>
    </xdr:to>
    <xdr:sp macro="" textlink="">
      <xdr:nvSpPr>
        <xdr:cNvPr id="5" name="TextBox 4">
          <a:extLst>
            <a:ext uri="{FF2B5EF4-FFF2-40B4-BE49-F238E27FC236}">
              <a16:creationId xmlns:a16="http://schemas.microsoft.com/office/drawing/2014/main" id="{6746949D-AB6A-4DA1-870D-38615546769E}"/>
            </a:ext>
          </a:extLst>
        </xdr:cNvPr>
        <xdr:cNvSpPr txBox="1"/>
      </xdr:nvSpPr>
      <xdr:spPr>
        <a:xfrm>
          <a:off x="6565900" y="7340600"/>
          <a:ext cx="4905375" cy="793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Line Item 18 is the sum of of line item 19 and 20</a:t>
          </a:r>
        </a:p>
        <a:p>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107156</xdr:colOff>
      <xdr:row>22</xdr:row>
      <xdr:rowOff>154781</xdr:rowOff>
    </xdr:from>
    <xdr:to>
      <xdr:col>2</xdr:col>
      <xdr:colOff>833437</xdr:colOff>
      <xdr:row>30</xdr:row>
      <xdr:rowOff>100543</xdr:rowOff>
    </xdr:to>
    <xdr:sp macro="" textlink="">
      <xdr:nvSpPr>
        <xdr:cNvPr id="2" name="TextBox 1">
          <a:extLst>
            <a:ext uri="{FF2B5EF4-FFF2-40B4-BE49-F238E27FC236}">
              <a16:creationId xmlns:a16="http://schemas.microsoft.com/office/drawing/2014/main" id="{6E2D2B92-7782-4386-83A7-0BC1A806050C}"/>
            </a:ext>
          </a:extLst>
        </xdr:cNvPr>
        <xdr:cNvSpPr txBox="1"/>
      </xdr:nvSpPr>
      <xdr:spPr>
        <a:xfrm>
          <a:off x="107156" y="3881437"/>
          <a:ext cx="1940719" cy="13030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latin typeface="Arial" panose="020B0604020202020204" pitchFamily="34" charset="0"/>
              <a:cs typeface="Arial" panose="020B0604020202020204" pitchFamily="34" charset="0"/>
            </a:rPr>
            <a:t>The Standard</a:t>
          </a:r>
          <a:r>
            <a:rPr lang="en-US" sz="1100" b="1" baseline="0">
              <a:solidFill>
                <a:sysClr val="windowText" lastClr="000000"/>
              </a:solidFill>
              <a:latin typeface="Arial" panose="020B0604020202020204" pitchFamily="34" charset="0"/>
              <a:cs typeface="Arial" panose="020B0604020202020204" pitchFamily="34" charset="0"/>
            </a:rPr>
            <a:t> Industrial Classification (SIC) Manual </a:t>
          </a:r>
          <a:r>
            <a:rPr lang="en-US" sz="1100" baseline="0">
              <a:solidFill>
                <a:sysClr val="windowText" lastClr="000000"/>
              </a:solidFill>
              <a:latin typeface="Arial" panose="020B0604020202020204" pitchFamily="34" charset="0"/>
              <a:cs typeface="Arial" panose="020B0604020202020204" pitchFamily="34" charset="0"/>
            </a:rPr>
            <a:t>can be found here: </a:t>
          </a:r>
          <a:r>
            <a:rPr lang="en-US" sz="1100">
              <a:latin typeface="Arial" panose="020B0604020202020204" pitchFamily="34" charset="0"/>
              <a:cs typeface="Arial" panose="020B0604020202020204" pitchFamily="34" charset="0"/>
              <a:hlinkClick xmlns:r="http://schemas.openxmlformats.org/officeDocument/2006/relationships" r:id=""/>
            </a:rPr>
            <a:t>SIC Manual | Occupational Safety and Health Administration (osha.gov)</a:t>
          </a:r>
          <a:endParaRPr lang="en-US" sz="1100">
            <a:latin typeface="Arial" panose="020B0604020202020204" pitchFamily="34" charset="0"/>
            <a:cs typeface="Arial" panose="020B0604020202020204" pitchFamily="34" charset="0"/>
          </a:endParaRPr>
        </a:p>
        <a:p>
          <a:endParaRPr lang="en-US" sz="1100"/>
        </a:p>
      </xdr:txBody>
    </xdr:sp>
    <xdr:clientData/>
  </xdr:twoCellAnchor>
  <xdr:oneCellAnchor>
    <xdr:from>
      <xdr:col>22</xdr:col>
      <xdr:colOff>23812</xdr:colOff>
      <xdr:row>25</xdr:row>
      <xdr:rowOff>23814</xdr:rowOff>
    </xdr:from>
    <xdr:ext cx="3643312" cy="690562"/>
    <xdr:sp macro="" textlink="">
      <xdr:nvSpPr>
        <xdr:cNvPr id="3" name="TextBox 2">
          <a:extLst>
            <a:ext uri="{FF2B5EF4-FFF2-40B4-BE49-F238E27FC236}">
              <a16:creationId xmlns:a16="http://schemas.microsoft.com/office/drawing/2014/main" id="{59A91D83-9E60-4E68-A269-3274F9A6C198}"/>
            </a:ext>
          </a:extLst>
        </xdr:cNvPr>
        <xdr:cNvSpPr txBox="1"/>
      </xdr:nvSpPr>
      <xdr:spPr>
        <a:xfrm>
          <a:off x="17692687" y="4250533"/>
          <a:ext cx="3643312" cy="690562"/>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The</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Short-,</a:t>
          </a:r>
          <a:r>
            <a:rPr lang="en-US" sz="1100" baseline="0">
              <a:solidFill>
                <a:schemeClr val="bg1"/>
              </a:solidFill>
              <a:latin typeface="Arial" panose="020B0604020202020204" pitchFamily="34" charset="0"/>
              <a:cs typeface="Arial" panose="020B0604020202020204" pitchFamily="34" charset="0"/>
            </a:rPr>
            <a:t> Mid-, and Long-Term g</a:t>
          </a:r>
          <a:r>
            <a:rPr lang="en-US" sz="1100">
              <a:solidFill>
                <a:schemeClr val="bg1"/>
              </a:solidFill>
              <a:latin typeface="Arial" panose="020B0604020202020204" pitchFamily="34" charset="0"/>
              <a:cs typeface="Arial" panose="020B0604020202020204" pitchFamily="34" charset="0"/>
            </a:rPr>
            <a:t>oals an ESP established</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b</a:t>
          </a:r>
          <a:r>
            <a:rPr lang="en-US" sz="1100" baseline="0">
              <a:solidFill>
                <a:schemeClr val="bg1"/>
              </a:solidFill>
              <a:latin typeface="Arial" panose="020B0604020202020204" pitchFamily="34" charset="0"/>
              <a:cs typeface="Arial" panose="020B0604020202020204" pitchFamily="34" charset="0"/>
            </a:rPr>
            <a:t>y SIC Code categories for each diverse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xdr:col>
      <xdr:colOff>1</xdr:colOff>
      <xdr:row>13</xdr:row>
      <xdr:rowOff>161924</xdr:rowOff>
    </xdr:from>
    <xdr:to>
      <xdr:col>12</xdr:col>
      <xdr:colOff>1</xdr:colOff>
      <xdr:row>25</xdr:row>
      <xdr:rowOff>9525</xdr:rowOff>
    </xdr:to>
    <xdr:sp macro="" textlink="">
      <xdr:nvSpPr>
        <xdr:cNvPr id="2" name="TextBox 1">
          <a:extLst>
            <a:ext uri="{FF2B5EF4-FFF2-40B4-BE49-F238E27FC236}">
              <a16:creationId xmlns:a16="http://schemas.microsoft.com/office/drawing/2014/main" id="{5A97A867-C05E-4303-8FB4-8318CB26E41E}"/>
            </a:ext>
          </a:extLst>
        </xdr:cNvPr>
        <xdr:cNvSpPr txBox="1"/>
      </xdr:nvSpPr>
      <xdr:spPr>
        <a:xfrm>
          <a:off x="1828801" y="2333624"/>
          <a:ext cx="5486400" cy="1790701"/>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planned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Identify areas</a:t>
          </a:r>
          <a:r>
            <a:rPr lang="en-US" sz="1100" baseline="0">
              <a:solidFill>
                <a:schemeClr val="bg1"/>
              </a:solidFill>
              <a:effectLst/>
              <a:latin typeface="Arial" panose="020B0604020202020204" pitchFamily="34" charset="0"/>
              <a:ea typeface="+mn-ea"/>
              <a:cs typeface="Arial" panose="020B0604020202020204" pitchFamily="34" charset="0"/>
            </a:rPr>
            <a:t> of improvement and plan new strategies</a:t>
          </a:r>
          <a:r>
            <a:rPr lang="en-US" sz="1100">
              <a:solidFill>
                <a:schemeClr val="bg1"/>
              </a:solidFill>
              <a:effectLst/>
              <a:latin typeface="Arial" panose="020B0604020202020204" pitchFamily="34" charset="0"/>
              <a:ea typeface="+mn-ea"/>
              <a:cs typeface="Arial" panose="020B0604020202020204" pitchFamily="34" charset="0"/>
            </a:rPr>
            <a:t>.</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Reassess </a:t>
          </a:r>
          <a:r>
            <a:rPr lang="en-US" sz="1100" baseline="0">
              <a:solidFill>
                <a:schemeClr val="bg1"/>
              </a:solidFill>
              <a:effectLst/>
              <a:latin typeface="Arial" panose="020B0604020202020204" pitchFamily="34" charset="0"/>
              <a:ea typeface="+mn-ea"/>
              <a:cs typeface="Arial" panose="020B0604020202020204" pitchFamily="34" charset="0"/>
            </a:rPr>
            <a:t>mission, goals,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Update training manuals.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Improve resources and technologies.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Evaluate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a:t>
          </a:r>
          <a:r>
            <a:rPr lang="en-US" sz="1100" baseline="0">
              <a:solidFill>
                <a:schemeClr val="bg1"/>
              </a:solidFill>
              <a:effectLst/>
              <a:latin typeface="Arial" panose="020B0604020202020204" pitchFamily="34" charset="0"/>
              <a:ea typeface="+mn-ea"/>
              <a:cs typeface="Arial" panose="020B0604020202020204" pitchFamily="34" charset="0"/>
            </a:rPr>
            <a:t> plan to improve</a:t>
          </a:r>
          <a:r>
            <a:rPr lang="en-US" sz="1100">
              <a:solidFill>
                <a:schemeClr val="bg1"/>
              </a:solidFill>
              <a:effectLst/>
              <a:latin typeface="Arial" panose="020B0604020202020204" pitchFamily="34" charset="0"/>
              <a:ea typeface="+mn-ea"/>
              <a:cs typeface="Arial" panose="020B0604020202020204" pitchFamily="34" charset="0"/>
            </a:rPr>
            <a:t> prime contractors engagement and process of reporting.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Improve internal communications.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2</xdr:col>
      <xdr:colOff>600075</xdr:colOff>
      <xdr:row>25</xdr:row>
      <xdr:rowOff>114300</xdr:rowOff>
    </xdr:from>
    <xdr:to>
      <xdr:col>12</xdr:col>
      <xdr:colOff>0</xdr:colOff>
      <xdr:row>34</xdr:row>
      <xdr:rowOff>104775</xdr:rowOff>
    </xdr:to>
    <xdr:sp macro="" textlink="">
      <xdr:nvSpPr>
        <xdr:cNvPr id="3" name="TextBox 2">
          <a:extLst>
            <a:ext uri="{FF2B5EF4-FFF2-40B4-BE49-F238E27FC236}">
              <a16:creationId xmlns:a16="http://schemas.microsoft.com/office/drawing/2014/main" id="{B6C998C5-0BD0-4994-AAC7-B85ECEB3ABC2}"/>
            </a:ext>
          </a:extLst>
        </xdr:cNvPr>
        <xdr:cNvSpPr txBox="1"/>
      </xdr:nvSpPr>
      <xdr:spPr>
        <a:xfrm>
          <a:off x="1819275" y="4229100"/>
          <a:ext cx="5495925" cy="1447800"/>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planned program activities include but are not limited to:</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Outreach to promote</a:t>
          </a:r>
          <a:r>
            <a:rPr lang="en-US" sz="1100" baseline="0">
              <a:solidFill>
                <a:schemeClr val="bg1"/>
              </a:solidFill>
              <a:effectLst/>
              <a:latin typeface="Arial" panose="020B0604020202020204" pitchFamily="34" charset="0"/>
              <a:ea typeface="+mn-ea"/>
              <a:cs typeface="Arial" panose="020B0604020202020204" pitchFamily="34" charset="0"/>
            </a:rPr>
            <a:t> the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 and provide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initiatives and opportunities for diverse suppliers.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n@3phasesrenewables.com" TargetMode="External"/><Relationship Id="rId2" Type="http://schemas.openxmlformats.org/officeDocument/2006/relationships/hyperlink" Target="https://www.bcorporation.net/en-us/find-a-b-corp/company/3-phases-renewables" TargetMode="External"/><Relationship Id="rId1" Type="http://schemas.openxmlformats.org/officeDocument/2006/relationships/hyperlink" Target="http://www.3phasesrenewable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hyperlink" Target="http://www.3phasesrenewables.com/" TargetMode="External"/><Relationship Id="rId1" Type="http://schemas.openxmlformats.org/officeDocument/2006/relationships/hyperlink" Target="https://www.bcorporation.net/en-us/find-a-b-corp/company/3-phases-renewable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52E7-D03B-4199-A61E-7046AD3BA9AD}">
  <dimension ref="B2:O168"/>
  <sheetViews>
    <sheetView workbookViewId="0"/>
  </sheetViews>
  <sheetFormatPr defaultColWidth="8.85546875" defaultRowHeight="15" x14ac:dyDescent="0.25"/>
  <cols>
    <col min="3" max="3" width="11.42578125" style="4" customWidth="1"/>
    <col min="5" max="5" width="12.140625" customWidth="1"/>
    <col min="14" max="14" width="10.42578125" customWidth="1"/>
    <col min="17" max="17" width="9.28515625" customWidth="1"/>
  </cols>
  <sheetData>
    <row r="2" spans="2:15" ht="15.75" thickBot="1" x14ac:dyDescent="0.3"/>
    <row r="3" spans="2:15" ht="15.75" thickBot="1" x14ac:dyDescent="0.3">
      <c r="B3" s="158" t="s">
        <v>287</v>
      </c>
      <c r="C3" s="159"/>
      <c r="D3" s="159"/>
      <c r="E3" s="160"/>
      <c r="F3" s="158" t="s">
        <v>288</v>
      </c>
      <c r="G3" s="159"/>
      <c r="H3" s="159"/>
      <c r="I3" s="159"/>
      <c r="J3" s="159"/>
      <c r="K3" s="160"/>
      <c r="L3" s="158" t="s">
        <v>16</v>
      </c>
      <c r="M3" s="159"/>
      <c r="N3" s="159"/>
      <c r="O3" s="160"/>
    </row>
    <row r="4" spans="2:15" ht="15.75" thickBot="1" x14ac:dyDescent="0.3">
      <c r="B4" s="158" t="s">
        <v>18</v>
      </c>
      <c r="C4" s="161"/>
      <c r="D4" s="161"/>
      <c r="E4" s="161"/>
      <c r="F4" s="161"/>
      <c r="G4" s="161"/>
      <c r="H4" s="161"/>
      <c r="I4" s="161"/>
      <c r="J4" s="161"/>
      <c r="K4" s="161"/>
      <c r="L4" s="161"/>
      <c r="M4" s="161"/>
      <c r="N4" s="161"/>
      <c r="O4" s="162"/>
    </row>
    <row r="6" spans="2:15" ht="26.25" x14ac:dyDescent="0.25">
      <c r="C6" s="2" t="s">
        <v>123</v>
      </c>
      <c r="D6" s="1"/>
      <c r="E6" s="1"/>
      <c r="F6" s="1"/>
      <c r="G6" s="1"/>
      <c r="H6" s="1"/>
      <c r="I6" s="1"/>
      <c r="J6" s="1"/>
      <c r="K6" s="1"/>
      <c r="L6" s="1"/>
      <c r="M6" s="1"/>
      <c r="N6" s="2" t="s">
        <v>0</v>
      </c>
    </row>
    <row r="7" spans="2:15" ht="16.5" thickBot="1" x14ac:dyDescent="0.3">
      <c r="C7" s="3"/>
      <c r="D7" s="156" t="s">
        <v>1</v>
      </c>
      <c r="E7" s="156"/>
      <c r="F7" s="156"/>
      <c r="G7" s="156"/>
      <c r="H7" s="156"/>
      <c r="I7" s="156"/>
      <c r="J7" s="156"/>
      <c r="K7" s="156"/>
      <c r="L7" s="156"/>
      <c r="M7" s="156"/>
      <c r="N7" s="1"/>
    </row>
    <row r="8" spans="2:15" x14ac:dyDescent="0.25">
      <c r="C8" s="3"/>
      <c r="D8" s="1"/>
      <c r="E8" s="1"/>
      <c r="F8" s="1"/>
      <c r="G8" s="1"/>
      <c r="H8" s="1"/>
      <c r="I8" s="1"/>
      <c r="J8" s="1"/>
      <c r="K8" s="1"/>
      <c r="L8" s="1"/>
      <c r="M8" s="1"/>
      <c r="N8" s="1"/>
    </row>
    <row r="9" spans="2:15" x14ac:dyDescent="0.25">
      <c r="C9" s="3" t="s">
        <v>2</v>
      </c>
      <c r="D9" s="1" t="s">
        <v>112</v>
      </c>
      <c r="E9" s="1"/>
      <c r="F9" s="1"/>
      <c r="G9" s="1"/>
      <c r="H9" s="1"/>
      <c r="I9" s="1"/>
      <c r="J9" s="1"/>
      <c r="K9" s="1"/>
      <c r="L9" s="1"/>
      <c r="M9" s="1"/>
      <c r="N9" s="3">
        <v>1</v>
      </c>
    </row>
    <row r="10" spans="2:15" x14ac:dyDescent="0.25">
      <c r="C10" s="3"/>
      <c r="D10" s="1"/>
      <c r="E10" s="1"/>
      <c r="F10" s="1"/>
      <c r="G10" s="1"/>
      <c r="H10" s="1"/>
      <c r="I10" s="1"/>
      <c r="J10" s="1"/>
      <c r="K10" s="1"/>
      <c r="L10" s="1"/>
      <c r="M10" s="1"/>
      <c r="N10" s="3"/>
    </row>
    <row r="11" spans="2:15" x14ac:dyDescent="0.25">
      <c r="C11" s="3" t="s">
        <v>127</v>
      </c>
      <c r="D11" s="1" t="s">
        <v>189</v>
      </c>
      <c r="E11" s="1"/>
      <c r="F11" s="1"/>
      <c r="G11" s="1"/>
      <c r="H11" s="1"/>
      <c r="I11" s="1"/>
      <c r="J11" s="1"/>
      <c r="K11" s="1"/>
      <c r="L11" s="1"/>
      <c r="M11" s="1"/>
      <c r="N11" s="3">
        <v>2</v>
      </c>
    </row>
    <row r="12" spans="2:15" x14ac:dyDescent="0.25">
      <c r="C12" s="3"/>
      <c r="D12" s="1"/>
      <c r="E12" s="1"/>
      <c r="F12" s="1"/>
      <c r="G12" s="1"/>
      <c r="H12" s="1"/>
      <c r="I12" s="1"/>
      <c r="J12" s="1"/>
      <c r="K12" s="1"/>
      <c r="L12" s="1"/>
      <c r="M12" s="1"/>
      <c r="N12" s="3"/>
    </row>
    <row r="13" spans="2:15" x14ac:dyDescent="0.25">
      <c r="C13" s="3" t="s">
        <v>127</v>
      </c>
      <c r="D13" s="1" t="s">
        <v>128</v>
      </c>
      <c r="E13" s="1"/>
      <c r="F13" s="1"/>
      <c r="G13" s="1"/>
      <c r="H13" s="1"/>
      <c r="I13" s="1"/>
      <c r="J13" s="1"/>
      <c r="K13" s="1"/>
      <c r="L13" s="1"/>
      <c r="M13" s="1"/>
      <c r="N13" s="3">
        <v>3</v>
      </c>
    </row>
    <row r="14" spans="2:15" x14ac:dyDescent="0.25">
      <c r="C14" s="3"/>
      <c r="D14" s="1"/>
      <c r="E14" s="1"/>
      <c r="F14" s="1"/>
      <c r="G14" s="1"/>
      <c r="H14" s="1"/>
      <c r="I14" s="1"/>
      <c r="J14" s="1"/>
      <c r="K14" s="1"/>
      <c r="L14" s="1"/>
      <c r="M14" s="1"/>
      <c r="N14" s="3"/>
    </row>
    <row r="15" spans="2:15" x14ac:dyDescent="0.25">
      <c r="C15" s="3" t="s">
        <v>3</v>
      </c>
      <c r="D15" s="1" t="s">
        <v>176</v>
      </c>
      <c r="E15" s="1"/>
      <c r="F15" s="1"/>
      <c r="G15" s="1"/>
      <c r="H15" s="1"/>
      <c r="I15" s="1"/>
      <c r="J15" s="1"/>
      <c r="K15" s="1"/>
      <c r="L15" s="1"/>
      <c r="M15" s="1"/>
      <c r="N15" s="3">
        <v>4</v>
      </c>
    </row>
    <row r="16" spans="2:15" x14ac:dyDescent="0.25">
      <c r="C16" s="3"/>
      <c r="D16" s="1"/>
      <c r="E16" s="1"/>
      <c r="F16" s="1"/>
      <c r="G16" s="1"/>
      <c r="H16" s="1"/>
      <c r="I16" s="1"/>
      <c r="J16" s="1"/>
      <c r="K16" s="1"/>
      <c r="L16" s="1"/>
      <c r="M16" s="1"/>
      <c r="N16" s="3"/>
    </row>
    <row r="17" spans="3:14" x14ac:dyDescent="0.25">
      <c r="C17" s="3" t="s">
        <v>3</v>
      </c>
      <c r="D17" s="1" t="s">
        <v>67</v>
      </c>
      <c r="E17" s="1"/>
      <c r="F17" s="1"/>
      <c r="G17" s="1"/>
      <c r="H17" s="1"/>
      <c r="I17" s="1"/>
      <c r="J17" s="1"/>
      <c r="K17" s="1"/>
      <c r="L17" s="1"/>
      <c r="M17" s="1"/>
      <c r="N17" s="3">
        <v>5</v>
      </c>
    </row>
    <row r="18" spans="3:14" x14ac:dyDescent="0.25">
      <c r="C18" s="3"/>
      <c r="D18" s="1"/>
      <c r="E18" s="1"/>
      <c r="F18" s="1"/>
      <c r="G18" s="1"/>
      <c r="H18" s="1"/>
      <c r="I18" s="1"/>
      <c r="J18" s="1"/>
      <c r="K18" s="1"/>
      <c r="L18" s="1"/>
      <c r="M18" s="1"/>
      <c r="N18" s="3"/>
    </row>
    <row r="19" spans="3:14" x14ac:dyDescent="0.25">
      <c r="C19" s="3" t="s">
        <v>4</v>
      </c>
      <c r="D19" s="1" t="s">
        <v>70</v>
      </c>
      <c r="E19" s="1"/>
      <c r="F19" s="1"/>
      <c r="G19" s="1"/>
      <c r="H19" s="1"/>
      <c r="I19" s="1"/>
      <c r="J19" s="1"/>
      <c r="K19" s="1"/>
      <c r="L19" s="1"/>
      <c r="M19" s="1"/>
      <c r="N19" s="3">
        <v>6</v>
      </c>
    </row>
    <row r="20" spans="3:14" x14ac:dyDescent="0.25">
      <c r="C20" s="3"/>
      <c r="D20" s="1"/>
      <c r="E20" s="1"/>
      <c r="F20" s="1"/>
      <c r="G20" s="1"/>
      <c r="H20" s="1"/>
      <c r="I20" s="1"/>
      <c r="J20" s="1"/>
      <c r="K20" s="1"/>
      <c r="L20" s="1"/>
      <c r="M20" s="1"/>
      <c r="N20" s="3"/>
    </row>
    <row r="21" spans="3:14" x14ac:dyDescent="0.25">
      <c r="C21" s="3" t="s">
        <v>5</v>
      </c>
      <c r="D21" s="1" t="s">
        <v>79</v>
      </c>
      <c r="E21" s="1"/>
      <c r="F21" s="1"/>
      <c r="G21" s="1"/>
      <c r="H21" s="1"/>
      <c r="I21" s="1"/>
      <c r="J21" s="1"/>
      <c r="K21" s="1"/>
      <c r="L21" s="1"/>
      <c r="M21" s="1"/>
      <c r="N21" s="3">
        <v>7</v>
      </c>
    </row>
    <row r="22" spans="3:14" x14ac:dyDescent="0.25">
      <c r="C22" s="3"/>
      <c r="D22" s="1"/>
      <c r="E22" s="1"/>
      <c r="F22" s="1"/>
      <c r="G22" s="1"/>
      <c r="H22" s="1"/>
      <c r="I22" s="1"/>
      <c r="J22" s="1"/>
      <c r="K22" s="1"/>
      <c r="L22" s="1"/>
      <c r="M22" s="1"/>
      <c r="N22" s="3"/>
    </row>
    <row r="23" spans="3:14" x14ac:dyDescent="0.25">
      <c r="C23" s="3" t="s">
        <v>5</v>
      </c>
      <c r="D23" s="1" t="s">
        <v>124</v>
      </c>
      <c r="E23" s="1"/>
      <c r="F23" s="1"/>
      <c r="G23" s="1"/>
      <c r="H23" s="1"/>
      <c r="I23" s="1"/>
      <c r="J23" s="1"/>
      <c r="K23" s="1"/>
      <c r="L23" s="1"/>
      <c r="M23" s="1"/>
      <c r="N23" s="3">
        <v>8</v>
      </c>
    </row>
    <row r="24" spans="3:14" x14ac:dyDescent="0.25">
      <c r="C24" s="3"/>
      <c r="D24" s="1"/>
      <c r="E24" s="1"/>
      <c r="F24" s="1"/>
      <c r="G24" s="1"/>
      <c r="H24" s="1"/>
      <c r="I24" s="1"/>
      <c r="J24" s="1"/>
      <c r="K24" s="1"/>
      <c r="L24" s="1"/>
      <c r="M24" s="1"/>
      <c r="N24" s="3"/>
    </row>
    <row r="25" spans="3:14" x14ac:dyDescent="0.25">
      <c r="C25" s="3" t="s">
        <v>6</v>
      </c>
      <c r="D25" s="1" t="s">
        <v>125</v>
      </c>
      <c r="E25" s="1"/>
      <c r="F25" s="1"/>
      <c r="G25" s="1"/>
      <c r="H25" s="1"/>
      <c r="I25" s="1"/>
      <c r="J25" s="1"/>
      <c r="K25" s="1"/>
      <c r="L25" s="1"/>
      <c r="M25" s="1"/>
      <c r="N25" s="3">
        <v>9</v>
      </c>
    </row>
    <row r="26" spans="3:14" x14ac:dyDescent="0.25">
      <c r="C26" s="3"/>
      <c r="D26" s="1"/>
      <c r="E26" s="1"/>
      <c r="F26" s="1"/>
      <c r="G26" s="1"/>
      <c r="H26" s="1"/>
      <c r="I26" s="1"/>
      <c r="J26" s="1"/>
      <c r="K26" s="1"/>
      <c r="L26" s="1"/>
      <c r="M26" s="1"/>
      <c r="N26" s="3"/>
    </row>
    <row r="27" spans="3:14" x14ac:dyDescent="0.25">
      <c r="C27" s="3" t="s">
        <v>7</v>
      </c>
      <c r="D27" s="1" t="s">
        <v>126</v>
      </c>
      <c r="E27" s="1"/>
      <c r="F27" s="1"/>
      <c r="G27" s="1"/>
      <c r="H27" s="1"/>
      <c r="I27" s="1"/>
      <c r="J27" s="1"/>
      <c r="K27" s="1"/>
      <c r="L27" s="1"/>
      <c r="M27" s="1"/>
      <c r="N27" s="3">
        <v>10</v>
      </c>
    </row>
    <row r="28" spans="3:14" x14ac:dyDescent="0.25">
      <c r="C28" s="3"/>
      <c r="D28" s="1"/>
      <c r="E28" s="1"/>
      <c r="F28" s="1"/>
      <c r="G28" s="1"/>
      <c r="H28" s="1"/>
      <c r="I28" s="1"/>
      <c r="J28" s="1"/>
      <c r="K28" s="1"/>
      <c r="L28" s="1"/>
      <c r="M28" s="1"/>
      <c r="N28" s="3"/>
    </row>
    <row r="29" spans="3:14" x14ac:dyDescent="0.25">
      <c r="C29" s="3" t="s">
        <v>8</v>
      </c>
      <c r="D29" s="1" t="s">
        <v>91</v>
      </c>
      <c r="E29" s="1"/>
      <c r="F29" s="1"/>
      <c r="G29" s="1"/>
      <c r="H29" s="1"/>
      <c r="I29" s="1"/>
      <c r="J29" s="1"/>
      <c r="K29" s="1"/>
      <c r="L29" s="1"/>
      <c r="M29" s="1"/>
      <c r="N29" s="3">
        <v>11</v>
      </c>
    </row>
    <row r="30" spans="3:14" x14ac:dyDescent="0.25">
      <c r="C30" s="3"/>
      <c r="D30" s="1"/>
      <c r="E30" s="1"/>
      <c r="F30" s="1"/>
      <c r="G30" s="1"/>
      <c r="H30" s="1"/>
      <c r="I30" s="1"/>
      <c r="J30" s="1"/>
      <c r="K30" s="1"/>
      <c r="L30" s="1"/>
      <c r="M30" s="1"/>
      <c r="N30" s="3"/>
    </row>
    <row r="31" spans="3:14" x14ac:dyDescent="0.25">
      <c r="C31" s="3"/>
      <c r="D31" s="1"/>
      <c r="E31" s="1"/>
      <c r="F31" s="1"/>
      <c r="G31" s="1"/>
      <c r="H31" s="1"/>
      <c r="I31" s="1"/>
      <c r="J31" s="1"/>
      <c r="K31" s="1"/>
      <c r="L31" s="1"/>
      <c r="M31" s="1"/>
      <c r="N31" s="3"/>
    </row>
    <row r="32" spans="3:14" ht="16.5" thickBot="1" x14ac:dyDescent="0.3">
      <c r="C32" s="3"/>
      <c r="D32" s="156" t="s">
        <v>9</v>
      </c>
      <c r="E32" s="157"/>
      <c r="F32" s="157"/>
      <c r="G32" s="157"/>
      <c r="H32" s="157"/>
      <c r="I32" s="157"/>
      <c r="J32" s="157"/>
      <c r="K32" s="157"/>
      <c r="L32" s="157"/>
      <c r="M32" s="157"/>
      <c r="N32" s="3"/>
    </row>
    <row r="33" spans="3:14" x14ac:dyDescent="0.25">
      <c r="C33" s="3"/>
      <c r="D33" s="1"/>
      <c r="E33" s="1"/>
      <c r="F33" s="1"/>
      <c r="G33" s="1"/>
      <c r="H33" s="1"/>
      <c r="I33" s="1"/>
      <c r="J33" s="1"/>
      <c r="K33" s="1"/>
      <c r="L33" s="1"/>
      <c r="M33" s="1"/>
      <c r="N33" s="3"/>
    </row>
    <row r="34" spans="3:14" x14ac:dyDescent="0.25">
      <c r="C34" s="3" t="s">
        <v>10</v>
      </c>
      <c r="D34" s="1" t="s">
        <v>187</v>
      </c>
      <c r="E34" s="1"/>
      <c r="F34" s="1"/>
      <c r="G34" s="1"/>
      <c r="H34" s="1"/>
      <c r="I34" s="1"/>
      <c r="J34" s="1"/>
      <c r="K34" s="1"/>
      <c r="L34" s="1"/>
      <c r="M34" s="1"/>
      <c r="N34" s="3">
        <v>12</v>
      </c>
    </row>
    <row r="35" spans="3:14" x14ac:dyDescent="0.25">
      <c r="C35" s="3"/>
      <c r="D35" s="1"/>
      <c r="E35" s="1"/>
      <c r="F35" s="1"/>
      <c r="G35" s="1"/>
      <c r="H35" s="1"/>
      <c r="I35" s="1"/>
      <c r="J35" s="1"/>
      <c r="K35" s="1"/>
      <c r="L35" s="1"/>
      <c r="M35" s="1"/>
      <c r="N35" s="3"/>
    </row>
    <row r="36" spans="3:14" x14ac:dyDescent="0.25">
      <c r="C36" s="3" t="s">
        <v>11</v>
      </c>
      <c r="D36" s="1" t="s">
        <v>129</v>
      </c>
      <c r="E36" s="1"/>
      <c r="F36" s="1"/>
      <c r="G36" s="1"/>
      <c r="H36" s="1"/>
      <c r="I36" s="1"/>
      <c r="J36" s="1"/>
      <c r="K36" s="1"/>
      <c r="L36" s="1"/>
      <c r="M36" s="1"/>
      <c r="N36" s="3">
        <v>13</v>
      </c>
    </row>
    <row r="37" spans="3:14" x14ac:dyDescent="0.25">
      <c r="C37" s="3"/>
      <c r="D37" s="1"/>
      <c r="E37" s="1"/>
      <c r="F37" s="1"/>
      <c r="G37" s="1"/>
      <c r="H37" s="1"/>
      <c r="I37" s="1"/>
      <c r="J37" s="1"/>
      <c r="K37" s="1"/>
      <c r="L37" s="1"/>
      <c r="M37" s="1"/>
      <c r="N37" s="3"/>
    </row>
    <row r="38" spans="3:14" x14ac:dyDescent="0.25">
      <c r="C38" s="3" t="s">
        <v>12</v>
      </c>
      <c r="D38" s="1" t="s">
        <v>130</v>
      </c>
      <c r="E38" s="1"/>
      <c r="F38" s="1"/>
      <c r="G38" s="1"/>
      <c r="H38" s="1"/>
      <c r="I38" s="1"/>
      <c r="J38" s="1"/>
      <c r="K38" s="1"/>
      <c r="L38" s="1"/>
      <c r="M38" s="1"/>
      <c r="N38" s="3">
        <v>14</v>
      </c>
    </row>
    <row r="39" spans="3:14" x14ac:dyDescent="0.25">
      <c r="C39" s="3"/>
      <c r="D39" s="1"/>
      <c r="E39" s="1"/>
      <c r="F39" s="1"/>
      <c r="G39" s="1"/>
      <c r="H39" s="1"/>
      <c r="I39" s="1"/>
      <c r="J39" s="1"/>
      <c r="K39" s="1"/>
      <c r="L39" s="1"/>
      <c r="M39" s="1"/>
      <c r="N39" s="3"/>
    </row>
    <row r="40" spans="3:14" x14ac:dyDescent="0.25">
      <c r="C40" s="3" t="s">
        <v>13</v>
      </c>
      <c r="D40" s="1" t="s">
        <v>103</v>
      </c>
      <c r="E40" s="1"/>
      <c r="F40" s="1"/>
      <c r="G40" s="1"/>
      <c r="H40" s="1"/>
      <c r="I40" s="1"/>
      <c r="J40" s="1"/>
      <c r="K40" s="1"/>
      <c r="L40" s="1"/>
      <c r="M40" s="1"/>
      <c r="N40" s="3">
        <v>15</v>
      </c>
    </row>
    <row r="41" spans="3:14" x14ac:dyDescent="0.25">
      <c r="C41" s="3"/>
      <c r="D41" s="1"/>
      <c r="E41" s="1"/>
      <c r="F41" s="1"/>
      <c r="G41" s="1"/>
      <c r="H41" s="1"/>
      <c r="I41" s="1"/>
      <c r="J41" s="1"/>
      <c r="K41" s="1"/>
      <c r="L41" s="1"/>
      <c r="M41" s="1"/>
      <c r="N41" s="3"/>
    </row>
    <row r="42" spans="3:14" x14ac:dyDescent="0.25">
      <c r="C42" s="3" t="s">
        <v>14</v>
      </c>
      <c r="D42" s="1" t="s">
        <v>105</v>
      </c>
      <c r="E42" s="1"/>
      <c r="F42" s="1"/>
      <c r="G42" s="1"/>
      <c r="H42" s="1"/>
      <c r="I42" s="1"/>
      <c r="J42" s="1"/>
      <c r="K42" s="1"/>
      <c r="L42" s="1"/>
      <c r="M42" s="1"/>
      <c r="N42" s="3">
        <v>16</v>
      </c>
    </row>
    <row r="43" spans="3:14" x14ac:dyDescent="0.25">
      <c r="C43" s="3"/>
      <c r="D43" s="1"/>
      <c r="E43" s="1"/>
      <c r="F43" s="1"/>
      <c r="G43" s="1"/>
      <c r="H43" s="1"/>
      <c r="I43" s="1"/>
      <c r="J43" s="1"/>
      <c r="K43" s="1"/>
      <c r="L43" s="1"/>
      <c r="M43" s="1"/>
      <c r="N43" s="3"/>
    </row>
    <row r="44" spans="3:14" x14ac:dyDescent="0.25">
      <c r="C44" s="3" t="s">
        <v>15</v>
      </c>
      <c r="D44" s="1" t="s">
        <v>109</v>
      </c>
      <c r="E44" s="1"/>
      <c r="F44" s="1"/>
      <c r="G44" s="1"/>
      <c r="H44" s="1"/>
      <c r="I44" s="1"/>
      <c r="J44" s="1"/>
      <c r="K44" s="1"/>
      <c r="L44" s="1"/>
      <c r="M44" s="1"/>
      <c r="N44" s="3">
        <v>17</v>
      </c>
    </row>
    <row r="45" spans="3:14" x14ac:dyDescent="0.25">
      <c r="C45" s="3"/>
      <c r="D45" s="1"/>
      <c r="E45" s="1"/>
      <c r="F45" s="1"/>
      <c r="G45" s="1"/>
      <c r="H45" s="1"/>
      <c r="I45" s="1"/>
      <c r="J45" s="1"/>
      <c r="K45" s="1"/>
      <c r="L45" s="1"/>
      <c r="M45" s="1"/>
      <c r="N45" s="3"/>
    </row>
    <row r="46" spans="3:14" x14ac:dyDescent="0.25">
      <c r="C46" s="3"/>
      <c r="D46" s="1"/>
      <c r="E46" s="1"/>
      <c r="F46" s="1"/>
      <c r="G46" s="1"/>
      <c r="H46" s="1"/>
      <c r="I46" s="1"/>
      <c r="J46" s="1"/>
      <c r="K46" s="1"/>
      <c r="L46" s="1"/>
      <c r="M46" s="1"/>
      <c r="N46" s="1"/>
    </row>
    <row r="47" spans="3:14" x14ac:dyDescent="0.25">
      <c r="C47" s="3"/>
      <c r="D47" s="15" t="s">
        <v>37</v>
      </c>
      <c r="E47" s="1"/>
      <c r="F47" s="1"/>
      <c r="G47" s="1"/>
      <c r="H47" s="1"/>
      <c r="I47" s="1"/>
      <c r="J47" s="1"/>
      <c r="K47" s="1"/>
      <c r="L47" s="1"/>
      <c r="M47" s="1"/>
      <c r="N47" s="1"/>
    </row>
    <row r="48" spans="3:14" x14ac:dyDescent="0.25">
      <c r="C48" s="3"/>
      <c r="D48" s="16" t="s">
        <v>136</v>
      </c>
      <c r="E48" s="1"/>
      <c r="F48" s="1"/>
      <c r="G48" s="1"/>
      <c r="H48" s="1"/>
      <c r="I48" s="1"/>
      <c r="J48" s="1"/>
      <c r="K48" s="1"/>
      <c r="L48" s="1"/>
      <c r="M48" s="1"/>
      <c r="N48" s="1"/>
    </row>
    <row r="49" spans="3:14" x14ac:dyDescent="0.25">
      <c r="C49" s="3"/>
      <c r="D49" s="1"/>
      <c r="E49" s="1"/>
      <c r="F49" s="1"/>
      <c r="G49" s="1"/>
      <c r="H49" s="1"/>
      <c r="I49" s="1"/>
      <c r="J49" s="1"/>
      <c r="K49" s="1"/>
      <c r="L49" s="1"/>
      <c r="M49" s="1"/>
      <c r="N49" s="1"/>
    </row>
    <row r="50" spans="3:14" x14ac:dyDescent="0.25">
      <c r="C50" s="3"/>
      <c r="D50" s="1"/>
      <c r="E50" s="1"/>
      <c r="F50" s="1"/>
      <c r="G50" s="1"/>
      <c r="H50" s="1"/>
      <c r="I50" s="1"/>
      <c r="J50" s="1"/>
      <c r="K50" s="1"/>
      <c r="L50" s="1"/>
      <c r="M50" s="1"/>
      <c r="N50" s="1"/>
    </row>
    <row r="51" spans="3:14" x14ac:dyDescent="0.25">
      <c r="C51" s="3"/>
      <c r="D51" s="1"/>
      <c r="E51" s="1"/>
      <c r="F51" s="1"/>
      <c r="G51" s="1"/>
      <c r="H51" s="1"/>
      <c r="I51" s="1"/>
      <c r="J51" s="1"/>
      <c r="K51" s="1"/>
      <c r="L51" s="1"/>
      <c r="M51" s="1"/>
      <c r="N51" s="1"/>
    </row>
    <row r="52" spans="3:14" x14ac:dyDescent="0.25">
      <c r="C52" s="3"/>
      <c r="D52" s="1"/>
      <c r="E52" s="1"/>
      <c r="F52" s="1"/>
      <c r="G52" s="1"/>
      <c r="H52" s="1"/>
      <c r="I52" s="1"/>
      <c r="J52" s="1"/>
      <c r="K52" s="1"/>
      <c r="L52" s="1"/>
      <c r="M52" s="1"/>
      <c r="N52" s="1"/>
    </row>
    <row r="53" spans="3:14" x14ac:dyDescent="0.25">
      <c r="C53" s="3"/>
      <c r="D53" s="1"/>
      <c r="E53" s="1"/>
      <c r="F53" s="1"/>
      <c r="G53" s="1"/>
      <c r="H53" s="1"/>
      <c r="I53" s="1"/>
      <c r="J53" s="1"/>
      <c r="K53" s="1"/>
      <c r="L53" s="1"/>
      <c r="M53" s="1"/>
      <c r="N53" s="1"/>
    </row>
    <row r="54" spans="3:14" x14ac:dyDescent="0.25">
      <c r="C54" s="3"/>
      <c r="D54" s="1"/>
      <c r="E54" s="1"/>
      <c r="F54" s="1"/>
      <c r="G54" s="1"/>
      <c r="H54" s="1"/>
      <c r="I54" s="1"/>
      <c r="J54" s="1"/>
      <c r="K54" s="1"/>
      <c r="L54" s="1"/>
      <c r="M54" s="1"/>
      <c r="N54" s="1"/>
    </row>
    <row r="55" spans="3:14" x14ac:dyDescent="0.25">
      <c r="C55" s="3"/>
      <c r="D55" s="1"/>
      <c r="E55" s="1"/>
      <c r="F55" s="1"/>
      <c r="G55" s="1"/>
      <c r="H55" s="1"/>
      <c r="I55" s="1"/>
      <c r="J55" s="1"/>
      <c r="K55" s="1"/>
      <c r="L55" s="1"/>
      <c r="M55" s="1"/>
      <c r="N55" s="1"/>
    </row>
    <row r="56" spans="3:14" x14ac:dyDescent="0.25">
      <c r="C56" s="3"/>
      <c r="D56" s="1"/>
      <c r="E56" s="1"/>
      <c r="F56" s="1"/>
      <c r="G56" s="1"/>
      <c r="H56" s="1"/>
      <c r="I56" s="1"/>
      <c r="J56" s="1"/>
      <c r="K56" s="1"/>
      <c r="L56" s="1"/>
      <c r="M56" s="1"/>
      <c r="N56" s="1"/>
    </row>
    <row r="57" spans="3:14" x14ac:dyDescent="0.25">
      <c r="C57" s="3"/>
      <c r="D57" s="1"/>
      <c r="E57" s="1"/>
      <c r="F57" s="1"/>
      <c r="G57" s="1"/>
      <c r="H57" s="1"/>
      <c r="I57" s="1"/>
      <c r="J57" s="1"/>
      <c r="K57" s="1"/>
      <c r="L57" s="1"/>
      <c r="M57" s="1"/>
      <c r="N57" s="1"/>
    </row>
    <row r="58" spans="3:14" x14ac:dyDescent="0.25">
      <c r="C58" s="3"/>
      <c r="D58" s="1"/>
      <c r="E58" s="1"/>
      <c r="F58" s="1"/>
      <c r="G58" s="1"/>
      <c r="H58" s="1"/>
      <c r="I58" s="1"/>
      <c r="J58" s="1"/>
      <c r="K58" s="1"/>
      <c r="L58" s="1"/>
      <c r="M58" s="1"/>
      <c r="N58" s="1"/>
    </row>
    <row r="59" spans="3:14" x14ac:dyDescent="0.25">
      <c r="C59" s="3"/>
      <c r="D59" s="1"/>
      <c r="E59" s="1"/>
      <c r="F59" s="1"/>
      <c r="G59" s="1"/>
      <c r="H59" s="1"/>
      <c r="I59" s="1"/>
      <c r="J59" s="1"/>
      <c r="K59" s="1"/>
      <c r="L59" s="1"/>
      <c r="M59" s="1"/>
      <c r="N59" s="1"/>
    </row>
    <row r="60" spans="3:14" x14ac:dyDescent="0.25">
      <c r="C60" s="3"/>
      <c r="D60" s="1"/>
      <c r="E60" s="1"/>
      <c r="F60" s="1"/>
      <c r="G60" s="1"/>
      <c r="H60" s="1"/>
      <c r="I60" s="1"/>
      <c r="J60" s="1"/>
      <c r="K60" s="1"/>
      <c r="L60" s="1"/>
      <c r="M60" s="1"/>
      <c r="N60" s="1"/>
    </row>
    <row r="61" spans="3:14" x14ac:dyDescent="0.25">
      <c r="C61" s="3"/>
      <c r="D61" s="1"/>
      <c r="E61" s="1"/>
      <c r="F61" s="1"/>
      <c r="G61" s="1"/>
      <c r="H61" s="1"/>
      <c r="I61" s="1"/>
      <c r="J61" s="1"/>
      <c r="K61" s="1"/>
      <c r="L61" s="1"/>
      <c r="M61" s="1"/>
      <c r="N61" s="1"/>
    </row>
    <row r="62" spans="3:14" x14ac:dyDescent="0.25">
      <c r="C62" s="3"/>
      <c r="D62" s="1"/>
      <c r="E62" s="1"/>
      <c r="F62" s="1"/>
      <c r="G62" s="1"/>
      <c r="H62" s="1"/>
      <c r="I62" s="1"/>
      <c r="J62" s="1"/>
      <c r="K62" s="1"/>
      <c r="L62" s="1"/>
      <c r="M62" s="1"/>
      <c r="N62" s="1"/>
    </row>
    <row r="63" spans="3:14" x14ac:dyDescent="0.25">
      <c r="C63" s="3"/>
      <c r="D63" s="1"/>
      <c r="E63" s="1"/>
      <c r="F63" s="1"/>
      <c r="G63" s="1"/>
      <c r="H63" s="1"/>
      <c r="I63" s="1"/>
      <c r="J63" s="1"/>
      <c r="K63" s="1"/>
      <c r="L63" s="1"/>
      <c r="M63" s="1"/>
      <c r="N63" s="1"/>
    </row>
    <row r="64" spans="3:14" x14ac:dyDescent="0.25">
      <c r="C64" s="3"/>
      <c r="D64" s="1"/>
      <c r="E64" s="1"/>
      <c r="F64" s="1"/>
      <c r="G64" s="1"/>
      <c r="H64" s="1"/>
      <c r="I64" s="1"/>
      <c r="J64" s="1"/>
      <c r="K64" s="1"/>
      <c r="L64" s="1"/>
      <c r="M64" s="1"/>
      <c r="N64" s="1"/>
    </row>
    <row r="65" spans="3:14" x14ac:dyDescent="0.25">
      <c r="C65" s="3"/>
      <c r="D65" s="1"/>
      <c r="E65" s="1"/>
      <c r="F65" s="1"/>
      <c r="G65" s="1"/>
      <c r="H65" s="1"/>
      <c r="I65" s="1"/>
      <c r="J65" s="1"/>
      <c r="K65" s="1"/>
      <c r="L65" s="1"/>
      <c r="M65" s="1"/>
      <c r="N65" s="1"/>
    </row>
    <row r="66" spans="3:14" x14ac:dyDescent="0.25">
      <c r="C66" s="3"/>
      <c r="D66" s="1"/>
      <c r="E66" s="1"/>
      <c r="F66" s="1"/>
      <c r="G66" s="1"/>
      <c r="H66" s="1"/>
      <c r="I66" s="1"/>
      <c r="J66" s="1"/>
      <c r="K66" s="1"/>
      <c r="L66" s="1"/>
      <c r="M66" s="1"/>
      <c r="N66" s="1"/>
    </row>
    <row r="67" spans="3:14" x14ac:dyDescent="0.25">
      <c r="C67" s="3"/>
      <c r="D67" s="1"/>
      <c r="E67" s="1"/>
      <c r="F67" s="1"/>
      <c r="G67" s="1"/>
      <c r="H67" s="1"/>
      <c r="I67" s="1"/>
      <c r="J67" s="1"/>
      <c r="K67" s="1"/>
      <c r="L67" s="1"/>
      <c r="M67" s="1"/>
      <c r="N67" s="1"/>
    </row>
    <row r="68" spans="3:14" x14ac:dyDescent="0.25">
      <c r="C68" s="3"/>
      <c r="D68" s="1"/>
      <c r="E68" s="1"/>
      <c r="F68" s="1"/>
      <c r="G68" s="1"/>
      <c r="H68" s="1"/>
      <c r="I68" s="1"/>
      <c r="J68" s="1"/>
      <c r="K68" s="1"/>
      <c r="L68" s="1"/>
      <c r="M68" s="1"/>
      <c r="N68" s="1"/>
    </row>
    <row r="69" spans="3:14" x14ac:dyDescent="0.25">
      <c r="C69" s="3"/>
      <c r="D69" s="1"/>
      <c r="E69" s="1"/>
      <c r="F69" s="1"/>
      <c r="G69" s="1"/>
      <c r="H69" s="1"/>
      <c r="I69" s="1"/>
      <c r="J69" s="1"/>
      <c r="K69" s="1"/>
      <c r="L69" s="1"/>
      <c r="M69" s="1"/>
      <c r="N69" s="1"/>
    </row>
    <row r="70" spans="3:14" x14ac:dyDescent="0.25">
      <c r="C70" s="3"/>
      <c r="D70" s="1"/>
      <c r="E70" s="1"/>
      <c r="F70" s="1"/>
      <c r="G70" s="1"/>
      <c r="H70" s="1"/>
      <c r="I70" s="1"/>
      <c r="J70" s="1"/>
      <c r="K70" s="1"/>
      <c r="L70" s="1"/>
      <c r="M70" s="1"/>
      <c r="N70" s="1"/>
    </row>
    <row r="71" spans="3:14" x14ac:dyDescent="0.25">
      <c r="C71" s="3"/>
      <c r="D71" s="1"/>
      <c r="E71" s="1"/>
      <c r="F71" s="1"/>
      <c r="G71" s="1"/>
      <c r="H71" s="1"/>
      <c r="I71" s="1"/>
      <c r="J71" s="1"/>
      <c r="K71" s="1"/>
      <c r="L71" s="1"/>
      <c r="M71" s="1"/>
      <c r="N71" s="1"/>
    </row>
    <row r="72" spans="3:14" x14ac:dyDescent="0.25">
      <c r="C72" s="3"/>
      <c r="D72" s="1"/>
      <c r="E72" s="1"/>
      <c r="F72" s="1"/>
      <c r="G72" s="1"/>
      <c r="H72" s="1"/>
      <c r="I72" s="1"/>
      <c r="J72" s="1"/>
      <c r="K72" s="1"/>
      <c r="L72" s="1"/>
      <c r="M72" s="1"/>
      <c r="N72" s="1"/>
    </row>
    <row r="73" spans="3:14" x14ac:dyDescent="0.25">
      <c r="C73" s="3"/>
      <c r="D73" s="1"/>
      <c r="E73" s="1"/>
      <c r="F73" s="1"/>
      <c r="G73" s="1"/>
      <c r="H73" s="1"/>
      <c r="I73" s="1"/>
      <c r="J73" s="1"/>
      <c r="K73" s="1"/>
      <c r="L73" s="1"/>
      <c r="M73" s="1"/>
      <c r="N73" s="1"/>
    </row>
    <row r="74" spans="3:14" x14ac:dyDescent="0.25">
      <c r="C74" s="3"/>
      <c r="D74" s="1"/>
      <c r="E74" s="1"/>
      <c r="F74" s="1"/>
      <c r="G74" s="1"/>
      <c r="H74" s="1"/>
      <c r="I74" s="1"/>
      <c r="J74" s="1"/>
      <c r="K74" s="1"/>
      <c r="L74" s="1"/>
      <c r="M74" s="1"/>
      <c r="N74" s="1"/>
    </row>
    <row r="75" spans="3:14" x14ac:dyDescent="0.25">
      <c r="C75" s="3"/>
      <c r="D75" s="1"/>
      <c r="E75" s="1"/>
      <c r="F75" s="1"/>
      <c r="G75" s="1"/>
      <c r="H75" s="1"/>
      <c r="I75" s="1"/>
      <c r="J75" s="1"/>
      <c r="K75" s="1"/>
      <c r="L75" s="1"/>
      <c r="M75" s="1"/>
      <c r="N75" s="1"/>
    </row>
    <row r="76" spans="3:14" x14ac:dyDescent="0.25">
      <c r="C76" s="3"/>
      <c r="D76" s="1"/>
      <c r="E76" s="1"/>
      <c r="F76" s="1"/>
      <c r="G76" s="1"/>
      <c r="H76" s="1"/>
      <c r="I76" s="1"/>
      <c r="J76" s="1"/>
      <c r="K76" s="1"/>
      <c r="L76" s="1"/>
      <c r="M76" s="1"/>
      <c r="N76" s="1"/>
    </row>
    <row r="77" spans="3:14" x14ac:dyDescent="0.25">
      <c r="C77" s="3"/>
      <c r="D77" s="1"/>
      <c r="E77" s="1"/>
      <c r="F77" s="1"/>
      <c r="G77" s="1"/>
      <c r="H77" s="1"/>
      <c r="I77" s="1"/>
      <c r="J77" s="1"/>
      <c r="K77" s="1"/>
      <c r="L77" s="1"/>
      <c r="M77" s="1"/>
      <c r="N77" s="1"/>
    </row>
    <row r="78" spans="3:14" x14ac:dyDescent="0.25">
      <c r="C78" s="3"/>
      <c r="D78" s="1"/>
      <c r="E78" s="1"/>
      <c r="F78" s="1"/>
      <c r="G78" s="1"/>
      <c r="H78" s="1"/>
      <c r="I78" s="1"/>
      <c r="J78" s="1"/>
      <c r="K78" s="1"/>
      <c r="L78" s="1"/>
      <c r="M78" s="1"/>
      <c r="N78" s="1"/>
    </row>
    <row r="79" spans="3:14" x14ac:dyDescent="0.25">
      <c r="C79" s="3"/>
      <c r="D79" s="1"/>
      <c r="E79" s="1"/>
      <c r="F79" s="1"/>
      <c r="G79" s="1"/>
      <c r="H79" s="1"/>
      <c r="I79" s="1"/>
      <c r="J79" s="1"/>
      <c r="K79" s="1"/>
      <c r="L79" s="1"/>
      <c r="M79" s="1"/>
      <c r="N79" s="1"/>
    </row>
    <row r="80" spans="3:14" x14ac:dyDescent="0.25">
      <c r="C80" s="3"/>
      <c r="D80" s="1"/>
      <c r="E80" s="1"/>
      <c r="F80" s="1"/>
      <c r="G80" s="1"/>
      <c r="H80" s="1"/>
      <c r="I80" s="1"/>
      <c r="J80" s="1"/>
      <c r="K80" s="1"/>
      <c r="L80" s="1"/>
      <c r="M80" s="1"/>
      <c r="N80" s="1"/>
    </row>
    <row r="81" spans="3:14" x14ac:dyDescent="0.25">
      <c r="C81" s="3"/>
      <c r="D81" s="1"/>
      <c r="E81" s="1"/>
      <c r="F81" s="1"/>
      <c r="G81" s="1"/>
      <c r="H81" s="1"/>
      <c r="I81" s="1"/>
      <c r="J81" s="1"/>
      <c r="K81" s="1"/>
      <c r="L81" s="1"/>
      <c r="M81" s="1"/>
      <c r="N81" s="1"/>
    </row>
    <row r="82" spans="3:14" x14ac:dyDescent="0.25">
      <c r="C82" s="3"/>
      <c r="D82" s="1"/>
      <c r="E82" s="1"/>
      <c r="F82" s="1"/>
      <c r="G82" s="1"/>
      <c r="H82" s="1"/>
      <c r="I82" s="1"/>
      <c r="J82" s="1"/>
      <c r="K82" s="1"/>
      <c r="L82" s="1"/>
      <c r="M82" s="1"/>
      <c r="N82" s="1"/>
    </row>
    <row r="83" spans="3:14" x14ac:dyDescent="0.25">
      <c r="C83" s="3"/>
      <c r="D83" s="1"/>
      <c r="E83" s="1"/>
      <c r="F83" s="1"/>
      <c r="G83" s="1"/>
      <c r="H83" s="1"/>
      <c r="I83" s="1"/>
      <c r="J83" s="1"/>
      <c r="K83" s="1"/>
      <c r="L83" s="1"/>
      <c r="M83" s="1"/>
      <c r="N83" s="1"/>
    </row>
    <row r="84" spans="3:14" x14ac:dyDescent="0.25">
      <c r="C84" s="3"/>
      <c r="D84" s="1"/>
      <c r="E84" s="1"/>
      <c r="F84" s="1"/>
      <c r="G84" s="1"/>
      <c r="H84" s="1"/>
      <c r="I84" s="1"/>
      <c r="J84" s="1"/>
      <c r="K84" s="1"/>
      <c r="L84" s="1"/>
      <c r="M84" s="1"/>
      <c r="N84" s="1"/>
    </row>
    <row r="85" spans="3:14" x14ac:dyDescent="0.25">
      <c r="C85" s="3"/>
      <c r="D85" s="1"/>
      <c r="E85" s="1"/>
      <c r="F85" s="1"/>
      <c r="G85" s="1"/>
      <c r="H85" s="1"/>
      <c r="I85" s="1"/>
      <c r="J85" s="1"/>
      <c r="K85" s="1"/>
      <c r="L85" s="1"/>
      <c r="M85" s="1"/>
      <c r="N85" s="1"/>
    </row>
    <row r="86" spans="3:14" x14ac:dyDescent="0.25">
      <c r="C86" s="3"/>
      <c r="D86" s="1"/>
      <c r="E86" s="1"/>
      <c r="F86" s="1"/>
      <c r="G86" s="1"/>
      <c r="H86" s="1"/>
      <c r="I86" s="1"/>
      <c r="J86" s="1"/>
      <c r="K86" s="1"/>
      <c r="L86" s="1"/>
      <c r="M86" s="1"/>
      <c r="N86" s="1"/>
    </row>
    <row r="87" spans="3:14" x14ac:dyDescent="0.25">
      <c r="C87" s="3"/>
      <c r="D87" s="1"/>
      <c r="E87" s="1"/>
      <c r="F87" s="1"/>
      <c r="G87" s="1"/>
      <c r="H87" s="1"/>
      <c r="I87" s="1"/>
      <c r="J87" s="1"/>
      <c r="K87" s="1"/>
      <c r="L87" s="1"/>
      <c r="M87" s="1"/>
      <c r="N87" s="1"/>
    </row>
    <row r="88" spans="3:14" x14ac:dyDescent="0.25">
      <c r="C88" s="3"/>
      <c r="D88" s="1"/>
      <c r="E88" s="1"/>
      <c r="F88" s="1"/>
      <c r="G88" s="1"/>
      <c r="H88" s="1"/>
      <c r="I88" s="1"/>
      <c r="J88" s="1"/>
      <c r="K88" s="1"/>
      <c r="L88" s="1"/>
      <c r="M88" s="1"/>
      <c r="N88" s="1"/>
    </row>
    <row r="89" spans="3:14" x14ac:dyDescent="0.25">
      <c r="C89" s="3"/>
      <c r="D89" s="1"/>
      <c r="E89" s="1"/>
      <c r="F89" s="1"/>
      <c r="G89" s="1"/>
      <c r="H89" s="1"/>
      <c r="I89" s="1"/>
      <c r="J89" s="1"/>
      <c r="K89" s="1"/>
      <c r="L89" s="1"/>
      <c r="M89" s="1"/>
      <c r="N89" s="1"/>
    </row>
    <row r="90" spans="3:14" x14ac:dyDescent="0.25">
      <c r="C90" s="3"/>
      <c r="D90" s="1"/>
      <c r="E90" s="1"/>
      <c r="F90" s="1"/>
      <c r="G90" s="1"/>
      <c r="H90" s="1"/>
      <c r="I90" s="1"/>
      <c r="J90" s="1"/>
      <c r="K90" s="1"/>
      <c r="L90" s="1"/>
      <c r="M90" s="1"/>
      <c r="N90" s="1"/>
    </row>
    <row r="91" spans="3:14" x14ac:dyDescent="0.25">
      <c r="C91" s="3"/>
      <c r="D91" s="1"/>
      <c r="E91" s="1"/>
      <c r="F91" s="1"/>
      <c r="G91" s="1"/>
      <c r="H91" s="1"/>
      <c r="I91" s="1"/>
      <c r="J91" s="1"/>
      <c r="K91" s="1"/>
      <c r="L91" s="1"/>
      <c r="M91" s="1"/>
      <c r="N91" s="1"/>
    </row>
    <row r="92" spans="3:14" x14ac:dyDescent="0.25">
      <c r="C92" s="3"/>
      <c r="D92" s="1"/>
      <c r="E92" s="1"/>
      <c r="F92" s="1"/>
      <c r="G92" s="1"/>
      <c r="H92" s="1"/>
      <c r="I92" s="1"/>
      <c r="J92" s="1"/>
      <c r="K92" s="1"/>
      <c r="L92" s="1"/>
      <c r="M92" s="1"/>
      <c r="N92" s="1"/>
    </row>
    <row r="93" spans="3:14" x14ac:dyDescent="0.25">
      <c r="C93" s="3"/>
      <c r="D93" s="1"/>
      <c r="E93" s="1"/>
      <c r="F93" s="1"/>
      <c r="G93" s="1"/>
      <c r="H93" s="1"/>
      <c r="I93" s="1"/>
      <c r="J93" s="1"/>
      <c r="K93" s="1"/>
      <c r="L93" s="1"/>
      <c r="M93" s="1"/>
      <c r="N93" s="1"/>
    </row>
    <row r="94" spans="3:14" x14ac:dyDescent="0.25">
      <c r="C94" s="3"/>
      <c r="D94" s="1"/>
      <c r="E94" s="1"/>
      <c r="F94" s="1"/>
      <c r="G94" s="1"/>
      <c r="H94" s="1"/>
      <c r="I94" s="1"/>
      <c r="J94" s="1"/>
      <c r="K94" s="1"/>
      <c r="L94" s="1"/>
      <c r="M94" s="1"/>
      <c r="N94" s="1"/>
    </row>
    <row r="95" spans="3:14" x14ac:dyDescent="0.25">
      <c r="C95" s="3"/>
      <c r="D95" s="1"/>
      <c r="E95" s="1"/>
      <c r="F95" s="1"/>
      <c r="G95" s="1"/>
      <c r="H95" s="1"/>
      <c r="I95" s="1"/>
      <c r="J95" s="1"/>
      <c r="K95" s="1"/>
      <c r="L95" s="1"/>
      <c r="M95" s="1"/>
      <c r="N95" s="1"/>
    </row>
    <row r="96" spans="3:14" x14ac:dyDescent="0.25">
      <c r="C96" s="3"/>
      <c r="D96" s="1"/>
      <c r="E96" s="1"/>
      <c r="F96" s="1"/>
      <c r="G96" s="1"/>
      <c r="H96" s="1"/>
      <c r="I96" s="1"/>
      <c r="J96" s="1"/>
      <c r="K96" s="1"/>
      <c r="L96" s="1"/>
      <c r="M96" s="1"/>
      <c r="N96" s="1"/>
    </row>
    <row r="97" spans="3:14" x14ac:dyDescent="0.25">
      <c r="C97" s="3"/>
      <c r="D97" s="1"/>
      <c r="E97" s="1"/>
      <c r="F97" s="1"/>
      <c r="G97" s="1"/>
      <c r="H97" s="1"/>
      <c r="I97" s="1"/>
      <c r="J97" s="1"/>
      <c r="K97" s="1"/>
      <c r="L97" s="1"/>
      <c r="M97" s="1"/>
      <c r="N97" s="1"/>
    </row>
    <row r="98" spans="3:14" x14ac:dyDescent="0.25">
      <c r="C98" s="3"/>
      <c r="D98" s="1"/>
      <c r="E98" s="1"/>
      <c r="F98" s="1"/>
      <c r="G98" s="1"/>
      <c r="H98" s="1"/>
      <c r="I98" s="1"/>
      <c r="J98" s="1"/>
      <c r="K98" s="1"/>
      <c r="L98" s="1"/>
      <c r="M98" s="1"/>
      <c r="N98" s="1"/>
    </row>
    <row r="99" spans="3:14" x14ac:dyDescent="0.25">
      <c r="C99" s="3"/>
      <c r="D99" s="1"/>
      <c r="E99" s="1"/>
      <c r="F99" s="1"/>
      <c r="G99" s="1"/>
      <c r="H99" s="1"/>
      <c r="I99" s="1"/>
      <c r="J99" s="1"/>
      <c r="K99" s="1"/>
      <c r="L99" s="1"/>
      <c r="M99" s="1"/>
      <c r="N99" s="1"/>
    </row>
    <row r="100" spans="3:14" x14ac:dyDescent="0.25">
      <c r="C100" s="3"/>
      <c r="D100" s="1"/>
      <c r="E100" s="1"/>
      <c r="F100" s="1"/>
      <c r="G100" s="1"/>
      <c r="H100" s="1"/>
      <c r="I100" s="1"/>
      <c r="J100" s="1"/>
      <c r="K100" s="1"/>
      <c r="L100" s="1"/>
      <c r="M100" s="1"/>
      <c r="N100" s="1"/>
    </row>
    <row r="101" spans="3:14" x14ac:dyDescent="0.25">
      <c r="C101" s="3"/>
      <c r="D101" s="1"/>
      <c r="E101" s="1"/>
      <c r="F101" s="1"/>
      <c r="G101" s="1"/>
      <c r="H101" s="1"/>
      <c r="I101" s="1"/>
      <c r="J101" s="1"/>
      <c r="K101" s="1"/>
      <c r="L101" s="1"/>
      <c r="M101" s="1"/>
      <c r="N101" s="1"/>
    </row>
    <row r="102" spans="3:14" x14ac:dyDescent="0.25">
      <c r="C102" s="3"/>
      <c r="D102" s="1"/>
      <c r="E102" s="1"/>
      <c r="F102" s="1"/>
      <c r="G102" s="1"/>
      <c r="H102" s="1"/>
      <c r="I102" s="1"/>
      <c r="J102" s="1"/>
      <c r="K102" s="1"/>
      <c r="L102" s="1"/>
      <c r="M102" s="1"/>
      <c r="N102" s="1"/>
    </row>
    <row r="103" spans="3:14" x14ac:dyDescent="0.25">
      <c r="C103" s="3"/>
      <c r="D103" s="1"/>
      <c r="E103" s="1"/>
      <c r="F103" s="1"/>
      <c r="G103" s="1"/>
      <c r="H103" s="1"/>
      <c r="I103" s="1"/>
      <c r="J103" s="1"/>
      <c r="K103" s="1"/>
      <c r="L103" s="1"/>
      <c r="M103" s="1"/>
      <c r="N103" s="1"/>
    </row>
    <row r="104" spans="3:14" x14ac:dyDescent="0.25">
      <c r="C104" s="3"/>
      <c r="D104" s="1"/>
      <c r="E104" s="1"/>
      <c r="F104" s="1"/>
      <c r="G104" s="1"/>
      <c r="H104" s="1"/>
      <c r="I104" s="1"/>
      <c r="J104" s="1"/>
      <c r="K104" s="1"/>
      <c r="L104" s="1"/>
      <c r="M104" s="1"/>
      <c r="N104" s="1"/>
    </row>
    <row r="105" spans="3:14" x14ac:dyDescent="0.25">
      <c r="C105" s="3"/>
      <c r="D105" s="1"/>
      <c r="E105" s="1"/>
      <c r="F105" s="1"/>
      <c r="G105" s="1"/>
      <c r="H105" s="1"/>
      <c r="I105" s="1"/>
      <c r="J105" s="1"/>
      <c r="K105" s="1"/>
      <c r="L105" s="1"/>
      <c r="M105" s="1"/>
      <c r="N105" s="1"/>
    </row>
    <row r="106" spans="3:14" x14ac:dyDescent="0.25">
      <c r="C106" s="3"/>
      <c r="D106" s="1"/>
      <c r="E106" s="1"/>
      <c r="F106" s="1"/>
      <c r="G106" s="1"/>
      <c r="H106" s="1"/>
      <c r="I106" s="1"/>
      <c r="J106" s="1"/>
      <c r="K106" s="1"/>
      <c r="L106" s="1"/>
      <c r="M106" s="1"/>
      <c r="N106" s="1"/>
    </row>
    <row r="107" spans="3:14" x14ac:dyDescent="0.25">
      <c r="C107" s="3"/>
      <c r="D107" s="1"/>
      <c r="E107" s="1"/>
      <c r="F107" s="1"/>
      <c r="G107" s="1"/>
      <c r="H107" s="1"/>
      <c r="I107" s="1"/>
      <c r="J107" s="1"/>
      <c r="K107" s="1"/>
      <c r="L107" s="1"/>
      <c r="M107" s="1"/>
      <c r="N107" s="1"/>
    </row>
    <row r="108" spans="3:14" x14ac:dyDescent="0.25">
      <c r="C108" s="3"/>
      <c r="D108" s="1"/>
      <c r="E108" s="1"/>
      <c r="F108" s="1"/>
      <c r="G108" s="1"/>
      <c r="H108" s="1"/>
      <c r="I108" s="1"/>
      <c r="J108" s="1"/>
      <c r="K108" s="1"/>
      <c r="L108" s="1"/>
      <c r="M108" s="1"/>
      <c r="N108" s="1"/>
    </row>
    <row r="109" spans="3:14" x14ac:dyDescent="0.25">
      <c r="C109" s="3"/>
      <c r="D109" s="1"/>
      <c r="E109" s="1"/>
      <c r="F109" s="1"/>
      <c r="G109" s="1"/>
      <c r="H109" s="1"/>
      <c r="I109" s="1"/>
      <c r="J109" s="1"/>
      <c r="K109" s="1"/>
      <c r="L109" s="1"/>
      <c r="M109" s="1"/>
      <c r="N109" s="1"/>
    </row>
    <row r="110" spans="3:14" x14ac:dyDescent="0.25">
      <c r="C110" s="3"/>
      <c r="D110" s="1"/>
      <c r="E110" s="1"/>
      <c r="F110" s="1"/>
      <c r="G110" s="1"/>
      <c r="H110" s="1"/>
      <c r="I110" s="1"/>
      <c r="J110" s="1"/>
      <c r="K110" s="1"/>
      <c r="L110" s="1"/>
      <c r="M110" s="1"/>
      <c r="N110" s="1"/>
    </row>
    <row r="111" spans="3:14" x14ac:dyDescent="0.25">
      <c r="C111" s="3"/>
      <c r="D111" s="1"/>
      <c r="E111" s="1"/>
      <c r="F111" s="1"/>
      <c r="G111" s="1"/>
      <c r="H111" s="1"/>
      <c r="I111" s="1"/>
      <c r="J111" s="1"/>
      <c r="K111" s="1"/>
      <c r="L111" s="1"/>
      <c r="M111" s="1"/>
      <c r="N111" s="1"/>
    </row>
    <row r="112" spans="3:14" x14ac:dyDescent="0.25">
      <c r="C112" s="3"/>
      <c r="D112" s="1"/>
      <c r="E112" s="1"/>
      <c r="F112" s="1"/>
      <c r="G112" s="1"/>
      <c r="H112" s="1"/>
      <c r="I112" s="1"/>
      <c r="J112" s="1"/>
      <c r="K112" s="1"/>
      <c r="L112" s="1"/>
      <c r="M112" s="1"/>
      <c r="N112" s="1"/>
    </row>
    <row r="113" spans="3:14" x14ac:dyDescent="0.25">
      <c r="C113" s="3"/>
      <c r="D113" s="1"/>
      <c r="E113" s="1"/>
      <c r="F113" s="1"/>
      <c r="G113" s="1"/>
      <c r="H113" s="1"/>
      <c r="I113" s="1"/>
      <c r="J113" s="1"/>
      <c r="K113" s="1"/>
      <c r="L113" s="1"/>
      <c r="M113" s="1"/>
      <c r="N113" s="1"/>
    </row>
    <row r="114" spans="3:14" x14ac:dyDescent="0.25">
      <c r="C114" s="3"/>
      <c r="D114" s="1"/>
      <c r="E114" s="1"/>
      <c r="F114" s="1"/>
      <c r="G114" s="1"/>
      <c r="H114" s="1"/>
      <c r="I114" s="1"/>
      <c r="J114" s="1"/>
      <c r="K114" s="1"/>
      <c r="L114" s="1"/>
      <c r="M114" s="1"/>
      <c r="N114" s="1"/>
    </row>
    <row r="115" spans="3:14" x14ac:dyDescent="0.25">
      <c r="C115" s="3"/>
      <c r="D115" s="1"/>
      <c r="E115" s="1"/>
      <c r="F115" s="1"/>
      <c r="G115" s="1"/>
      <c r="H115" s="1"/>
      <c r="I115" s="1"/>
      <c r="J115" s="1"/>
      <c r="K115" s="1"/>
      <c r="L115" s="1"/>
      <c r="M115" s="1"/>
      <c r="N115" s="1"/>
    </row>
    <row r="116" spans="3:14" x14ac:dyDescent="0.25">
      <c r="C116" s="3"/>
      <c r="D116" s="1"/>
      <c r="E116" s="1"/>
      <c r="F116" s="1"/>
      <c r="G116" s="1"/>
      <c r="H116" s="1"/>
      <c r="I116" s="1"/>
      <c r="J116" s="1"/>
      <c r="K116" s="1"/>
      <c r="L116" s="1"/>
      <c r="M116" s="1"/>
      <c r="N116" s="1"/>
    </row>
    <row r="117" spans="3:14" x14ac:dyDescent="0.25">
      <c r="C117" s="3"/>
      <c r="D117" s="1"/>
      <c r="E117" s="1"/>
      <c r="F117" s="1"/>
      <c r="G117" s="1"/>
      <c r="H117" s="1"/>
      <c r="I117" s="1"/>
      <c r="J117" s="1"/>
      <c r="K117" s="1"/>
      <c r="L117" s="1"/>
      <c r="M117" s="1"/>
      <c r="N117" s="1"/>
    </row>
    <row r="118" spans="3:14" x14ac:dyDescent="0.25">
      <c r="C118" s="3"/>
      <c r="D118" s="1"/>
      <c r="E118" s="1"/>
      <c r="F118" s="1"/>
      <c r="G118" s="1"/>
      <c r="H118" s="1"/>
      <c r="I118" s="1"/>
      <c r="J118" s="1"/>
      <c r="K118" s="1"/>
      <c r="L118" s="1"/>
      <c r="M118" s="1"/>
      <c r="N118" s="1"/>
    </row>
    <row r="119" spans="3:14" x14ac:dyDescent="0.25">
      <c r="C119" s="3"/>
      <c r="D119" s="1"/>
      <c r="E119" s="1"/>
      <c r="F119" s="1"/>
      <c r="G119" s="1"/>
      <c r="H119" s="1"/>
      <c r="I119" s="1"/>
      <c r="J119" s="1"/>
      <c r="K119" s="1"/>
      <c r="L119" s="1"/>
      <c r="M119" s="1"/>
      <c r="N119" s="1"/>
    </row>
    <row r="120" spans="3:14" x14ac:dyDescent="0.25">
      <c r="C120" s="3"/>
      <c r="D120" s="1"/>
      <c r="E120" s="1"/>
      <c r="F120" s="1"/>
      <c r="G120" s="1"/>
      <c r="H120" s="1"/>
      <c r="I120" s="1"/>
      <c r="J120" s="1"/>
      <c r="K120" s="1"/>
      <c r="L120" s="1"/>
      <c r="M120" s="1"/>
      <c r="N120" s="1"/>
    </row>
    <row r="121" spans="3:14" x14ac:dyDescent="0.25">
      <c r="C121" s="3"/>
      <c r="D121" s="1"/>
      <c r="E121" s="1"/>
      <c r="F121" s="1"/>
      <c r="G121" s="1"/>
      <c r="H121" s="1"/>
      <c r="I121" s="1"/>
      <c r="J121" s="1"/>
      <c r="K121" s="1"/>
      <c r="L121" s="1"/>
      <c r="M121" s="1"/>
      <c r="N121" s="1"/>
    </row>
    <row r="122" spans="3:14" x14ac:dyDescent="0.25">
      <c r="C122" s="3"/>
      <c r="D122" s="1"/>
      <c r="E122" s="1"/>
      <c r="F122" s="1"/>
      <c r="G122" s="1"/>
      <c r="H122" s="1"/>
      <c r="I122" s="1"/>
      <c r="J122" s="1"/>
      <c r="K122" s="1"/>
      <c r="L122" s="1"/>
      <c r="M122" s="1"/>
      <c r="N122" s="1"/>
    </row>
    <row r="123" spans="3:14" x14ac:dyDescent="0.25">
      <c r="C123" s="3"/>
      <c r="D123" s="1"/>
      <c r="E123" s="1"/>
      <c r="F123" s="1"/>
      <c r="G123" s="1"/>
      <c r="H123" s="1"/>
      <c r="I123" s="1"/>
      <c r="J123" s="1"/>
      <c r="K123" s="1"/>
      <c r="L123" s="1"/>
      <c r="M123" s="1"/>
      <c r="N123" s="1"/>
    </row>
    <row r="124" spans="3:14" x14ac:dyDescent="0.25">
      <c r="C124" s="3"/>
      <c r="D124" s="1"/>
      <c r="E124" s="1"/>
      <c r="F124" s="1"/>
      <c r="G124" s="1"/>
      <c r="H124" s="1"/>
      <c r="I124" s="1"/>
      <c r="J124" s="1"/>
      <c r="K124" s="1"/>
      <c r="L124" s="1"/>
      <c r="M124" s="1"/>
      <c r="N124" s="1"/>
    </row>
    <row r="125" spans="3:14" x14ac:dyDescent="0.25">
      <c r="C125" s="3"/>
      <c r="D125" s="1"/>
      <c r="E125" s="1"/>
      <c r="F125" s="1"/>
      <c r="G125" s="1"/>
      <c r="H125" s="1"/>
      <c r="I125" s="1"/>
      <c r="J125" s="1"/>
      <c r="K125" s="1"/>
      <c r="L125" s="1"/>
      <c r="M125" s="1"/>
      <c r="N125" s="1"/>
    </row>
    <row r="126" spans="3:14" x14ac:dyDescent="0.25">
      <c r="C126" s="3"/>
      <c r="D126" s="1"/>
      <c r="E126" s="1"/>
      <c r="F126" s="1"/>
      <c r="G126" s="1"/>
      <c r="H126" s="1"/>
      <c r="I126" s="1"/>
      <c r="J126" s="1"/>
      <c r="K126" s="1"/>
      <c r="L126" s="1"/>
      <c r="M126" s="1"/>
      <c r="N126" s="1"/>
    </row>
    <row r="127" spans="3:14" x14ac:dyDescent="0.25">
      <c r="C127" s="3"/>
      <c r="D127" s="1"/>
      <c r="E127" s="1"/>
      <c r="F127" s="1"/>
      <c r="G127" s="1"/>
      <c r="H127" s="1"/>
      <c r="I127" s="1"/>
      <c r="J127" s="1"/>
      <c r="K127" s="1"/>
      <c r="L127" s="1"/>
      <c r="M127" s="1"/>
      <c r="N127" s="1"/>
    </row>
    <row r="128" spans="3:14" x14ac:dyDescent="0.25">
      <c r="C128" s="3"/>
      <c r="D128" s="1"/>
      <c r="E128" s="1"/>
      <c r="F128" s="1"/>
      <c r="G128" s="1"/>
      <c r="H128" s="1"/>
      <c r="I128" s="1"/>
      <c r="J128" s="1"/>
      <c r="K128" s="1"/>
      <c r="L128" s="1"/>
      <c r="M128" s="1"/>
      <c r="N128" s="1"/>
    </row>
    <row r="129" spans="3:14" x14ac:dyDescent="0.25">
      <c r="C129" s="3"/>
      <c r="D129" s="1"/>
      <c r="E129" s="1"/>
      <c r="F129" s="1"/>
      <c r="G129" s="1"/>
      <c r="H129" s="1"/>
      <c r="I129" s="1"/>
      <c r="J129" s="1"/>
      <c r="K129" s="1"/>
      <c r="L129" s="1"/>
      <c r="M129" s="1"/>
      <c r="N129" s="1"/>
    </row>
    <row r="130" spans="3:14" x14ac:dyDescent="0.25">
      <c r="C130" s="3"/>
      <c r="D130" s="1"/>
      <c r="E130" s="1"/>
      <c r="F130" s="1"/>
      <c r="G130" s="1"/>
      <c r="H130" s="1"/>
      <c r="I130" s="1"/>
      <c r="J130" s="1"/>
      <c r="K130" s="1"/>
      <c r="L130" s="1"/>
      <c r="M130" s="1"/>
      <c r="N130" s="1"/>
    </row>
    <row r="131" spans="3:14" x14ac:dyDescent="0.25">
      <c r="C131" s="3"/>
      <c r="D131" s="1"/>
      <c r="E131" s="1"/>
      <c r="F131" s="1"/>
      <c r="G131" s="1"/>
      <c r="H131" s="1"/>
      <c r="I131" s="1"/>
      <c r="J131" s="1"/>
      <c r="K131" s="1"/>
      <c r="L131" s="1"/>
      <c r="M131" s="1"/>
      <c r="N131" s="1"/>
    </row>
    <row r="132" spans="3:14" x14ac:dyDescent="0.25">
      <c r="C132" s="3"/>
      <c r="D132" s="1"/>
      <c r="E132" s="1"/>
      <c r="F132" s="1"/>
      <c r="G132" s="1"/>
      <c r="H132" s="1"/>
      <c r="I132" s="1"/>
      <c r="J132" s="1"/>
      <c r="K132" s="1"/>
      <c r="L132" s="1"/>
      <c r="M132" s="1"/>
      <c r="N132" s="1"/>
    </row>
    <row r="133" spans="3:14" x14ac:dyDescent="0.25">
      <c r="C133" s="3"/>
      <c r="D133" s="1"/>
      <c r="E133" s="1"/>
      <c r="F133" s="1"/>
      <c r="G133" s="1"/>
      <c r="H133" s="1"/>
      <c r="I133" s="1"/>
      <c r="J133" s="1"/>
      <c r="K133" s="1"/>
      <c r="L133" s="1"/>
      <c r="M133" s="1"/>
      <c r="N133" s="1"/>
    </row>
    <row r="134" spans="3:14" x14ac:dyDescent="0.25">
      <c r="C134" s="3"/>
      <c r="D134" s="1"/>
      <c r="E134" s="1"/>
      <c r="F134" s="1"/>
      <c r="G134" s="1"/>
      <c r="H134" s="1"/>
      <c r="I134" s="1"/>
      <c r="J134" s="1"/>
      <c r="K134" s="1"/>
      <c r="L134" s="1"/>
      <c r="M134" s="1"/>
      <c r="N134" s="1"/>
    </row>
    <row r="135" spans="3:14" x14ac:dyDescent="0.25">
      <c r="C135" s="3"/>
      <c r="D135" s="1"/>
      <c r="E135" s="1"/>
      <c r="F135" s="1"/>
      <c r="G135" s="1"/>
      <c r="H135" s="1"/>
      <c r="I135" s="1"/>
      <c r="J135" s="1"/>
      <c r="K135" s="1"/>
      <c r="L135" s="1"/>
      <c r="M135" s="1"/>
      <c r="N135" s="1"/>
    </row>
    <row r="136" spans="3:14" x14ac:dyDescent="0.25">
      <c r="C136" s="3"/>
      <c r="D136" s="1"/>
      <c r="E136" s="1"/>
      <c r="F136" s="1"/>
      <c r="G136" s="1"/>
      <c r="H136" s="1"/>
      <c r="I136" s="1"/>
      <c r="J136" s="1"/>
      <c r="K136" s="1"/>
      <c r="L136" s="1"/>
      <c r="M136" s="1"/>
      <c r="N136" s="1"/>
    </row>
    <row r="137" spans="3:14" x14ac:dyDescent="0.25">
      <c r="C137" s="3"/>
      <c r="D137" s="1"/>
      <c r="E137" s="1"/>
      <c r="F137" s="1"/>
      <c r="G137" s="1"/>
      <c r="H137" s="1"/>
      <c r="I137" s="1"/>
      <c r="J137" s="1"/>
      <c r="K137" s="1"/>
      <c r="L137" s="1"/>
      <c r="M137" s="1"/>
      <c r="N137" s="1"/>
    </row>
    <row r="138" spans="3:14" x14ac:dyDescent="0.25">
      <c r="C138" s="3"/>
      <c r="D138" s="1"/>
      <c r="E138" s="1"/>
      <c r="F138" s="1"/>
      <c r="G138" s="1"/>
      <c r="H138" s="1"/>
      <c r="I138" s="1"/>
      <c r="J138" s="1"/>
      <c r="K138" s="1"/>
      <c r="L138" s="1"/>
      <c r="M138" s="1"/>
      <c r="N138" s="1"/>
    </row>
    <row r="139" spans="3:14" x14ac:dyDescent="0.25">
      <c r="C139" s="3"/>
      <c r="D139" s="1"/>
      <c r="E139" s="1"/>
      <c r="F139" s="1"/>
      <c r="G139" s="1"/>
      <c r="H139" s="1"/>
      <c r="I139" s="1"/>
      <c r="J139" s="1"/>
      <c r="K139" s="1"/>
      <c r="L139" s="1"/>
      <c r="M139" s="1"/>
      <c r="N139" s="1"/>
    </row>
    <row r="140" spans="3:14" x14ac:dyDescent="0.25">
      <c r="C140" s="3"/>
      <c r="D140" s="1"/>
      <c r="E140" s="1"/>
      <c r="F140" s="1"/>
      <c r="G140" s="1"/>
      <c r="H140" s="1"/>
      <c r="I140" s="1"/>
      <c r="J140" s="1"/>
      <c r="K140" s="1"/>
      <c r="L140" s="1"/>
      <c r="M140" s="1"/>
      <c r="N140" s="1"/>
    </row>
    <row r="141" spans="3:14" x14ac:dyDescent="0.25">
      <c r="C141" s="3"/>
      <c r="D141" s="1"/>
      <c r="E141" s="1"/>
      <c r="F141" s="1"/>
      <c r="G141" s="1"/>
      <c r="H141" s="1"/>
      <c r="I141" s="1"/>
      <c r="J141" s="1"/>
      <c r="K141" s="1"/>
      <c r="L141" s="1"/>
      <c r="M141" s="1"/>
      <c r="N141" s="1"/>
    </row>
    <row r="142" spans="3:14" x14ac:dyDescent="0.25">
      <c r="C142" s="3"/>
      <c r="D142" s="1"/>
      <c r="E142" s="1"/>
      <c r="F142" s="1"/>
      <c r="G142" s="1"/>
      <c r="H142" s="1"/>
      <c r="I142" s="1"/>
      <c r="J142" s="1"/>
      <c r="K142" s="1"/>
      <c r="L142" s="1"/>
      <c r="M142" s="1"/>
      <c r="N142" s="1"/>
    </row>
    <row r="143" spans="3:14" x14ac:dyDescent="0.25">
      <c r="C143" s="3"/>
      <c r="D143" s="1"/>
      <c r="E143" s="1"/>
      <c r="F143" s="1"/>
      <c r="G143" s="1"/>
      <c r="H143" s="1"/>
      <c r="I143" s="1"/>
      <c r="J143" s="1"/>
      <c r="K143" s="1"/>
      <c r="L143" s="1"/>
      <c r="M143" s="1"/>
      <c r="N143" s="1"/>
    </row>
    <row r="144" spans="3:14" x14ac:dyDescent="0.25">
      <c r="C144" s="3"/>
      <c r="D144" s="1"/>
      <c r="E144" s="1"/>
      <c r="F144" s="1"/>
      <c r="G144" s="1"/>
      <c r="H144" s="1"/>
      <c r="I144" s="1"/>
      <c r="J144" s="1"/>
      <c r="K144" s="1"/>
      <c r="L144" s="1"/>
      <c r="M144" s="1"/>
      <c r="N144" s="1"/>
    </row>
    <row r="145" spans="3:14" x14ac:dyDescent="0.25">
      <c r="C145" s="3"/>
      <c r="D145" s="1"/>
      <c r="E145" s="1"/>
      <c r="F145" s="1"/>
      <c r="G145" s="1"/>
      <c r="H145" s="1"/>
      <c r="I145" s="1"/>
      <c r="J145" s="1"/>
      <c r="K145" s="1"/>
      <c r="L145" s="1"/>
      <c r="M145" s="1"/>
      <c r="N145" s="1"/>
    </row>
    <row r="146" spans="3:14" x14ac:dyDescent="0.25">
      <c r="C146" s="3"/>
      <c r="D146" s="1"/>
      <c r="E146" s="1"/>
      <c r="F146" s="1"/>
      <c r="G146" s="1"/>
      <c r="H146" s="1"/>
      <c r="I146" s="1"/>
      <c r="J146" s="1"/>
      <c r="K146" s="1"/>
      <c r="L146" s="1"/>
      <c r="M146" s="1"/>
      <c r="N146" s="1"/>
    </row>
    <row r="147" spans="3:14" x14ac:dyDescent="0.25">
      <c r="C147" s="3"/>
      <c r="D147" s="1"/>
      <c r="E147" s="1"/>
      <c r="F147" s="1"/>
      <c r="G147" s="1"/>
      <c r="H147" s="1"/>
      <c r="I147" s="1"/>
      <c r="J147" s="1"/>
      <c r="K147" s="1"/>
      <c r="L147" s="1"/>
      <c r="M147" s="1"/>
      <c r="N147" s="1"/>
    </row>
    <row r="148" spans="3:14" x14ac:dyDescent="0.25">
      <c r="C148" s="3"/>
      <c r="D148" s="1"/>
      <c r="E148" s="1"/>
      <c r="F148" s="1"/>
      <c r="G148" s="1"/>
      <c r="H148" s="1"/>
      <c r="I148" s="1"/>
      <c r="J148" s="1"/>
      <c r="K148" s="1"/>
      <c r="L148" s="1"/>
      <c r="M148" s="1"/>
      <c r="N148" s="1"/>
    </row>
    <row r="149" spans="3:14" x14ac:dyDescent="0.25">
      <c r="C149" s="3"/>
      <c r="D149" s="1"/>
      <c r="E149" s="1"/>
      <c r="F149" s="1"/>
      <c r="G149" s="1"/>
      <c r="H149" s="1"/>
      <c r="I149" s="1"/>
      <c r="J149" s="1"/>
      <c r="K149" s="1"/>
      <c r="L149" s="1"/>
      <c r="M149" s="1"/>
      <c r="N149" s="1"/>
    </row>
    <row r="150" spans="3:14" x14ac:dyDescent="0.25">
      <c r="C150" s="3"/>
      <c r="D150" s="1"/>
      <c r="E150" s="1"/>
      <c r="F150" s="1"/>
      <c r="G150" s="1"/>
      <c r="H150" s="1"/>
      <c r="I150" s="1"/>
      <c r="J150" s="1"/>
      <c r="K150" s="1"/>
      <c r="L150" s="1"/>
      <c r="M150" s="1"/>
      <c r="N150" s="1"/>
    </row>
    <row r="151" spans="3:14" x14ac:dyDescent="0.25">
      <c r="C151" s="3"/>
      <c r="D151" s="1"/>
      <c r="E151" s="1"/>
      <c r="F151" s="1"/>
      <c r="G151" s="1"/>
      <c r="H151" s="1"/>
      <c r="I151" s="1"/>
      <c r="J151" s="1"/>
      <c r="K151" s="1"/>
      <c r="L151" s="1"/>
      <c r="M151" s="1"/>
      <c r="N151" s="1"/>
    </row>
    <row r="152" spans="3:14" x14ac:dyDescent="0.25">
      <c r="C152" s="3"/>
      <c r="D152" s="1"/>
      <c r="E152" s="1"/>
      <c r="F152" s="1"/>
      <c r="G152" s="1"/>
      <c r="H152" s="1"/>
      <c r="I152" s="1"/>
      <c r="J152" s="1"/>
      <c r="K152" s="1"/>
      <c r="L152" s="1"/>
      <c r="M152" s="1"/>
      <c r="N152" s="1"/>
    </row>
    <row r="153" spans="3:14" x14ac:dyDescent="0.25">
      <c r="C153" s="3"/>
      <c r="D153" s="1"/>
      <c r="E153" s="1"/>
      <c r="F153" s="1"/>
      <c r="G153" s="1"/>
      <c r="H153" s="1"/>
      <c r="I153" s="1"/>
      <c r="J153" s="1"/>
      <c r="K153" s="1"/>
      <c r="L153" s="1"/>
      <c r="M153" s="1"/>
      <c r="N153" s="1"/>
    </row>
    <row r="154" spans="3:14" x14ac:dyDescent="0.25">
      <c r="C154" s="3"/>
      <c r="D154" s="1"/>
      <c r="E154" s="1"/>
      <c r="F154" s="1"/>
      <c r="G154" s="1"/>
      <c r="H154" s="1"/>
      <c r="I154" s="1"/>
      <c r="J154" s="1"/>
      <c r="K154" s="1"/>
      <c r="L154" s="1"/>
      <c r="M154" s="1"/>
      <c r="N154" s="1"/>
    </row>
    <row r="155" spans="3:14" x14ac:dyDescent="0.25">
      <c r="C155" s="3"/>
      <c r="D155" s="1"/>
      <c r="E155" s="1"/>
      <c r="F155" s="1"/>
      <c r="G155" s="1"/>
      <c r="H155" s="1"/>
      <c r="I155" s="1"/>
      <c r="J155" s="1"/>
      <c r="K155" s="1"/>
      <c r="L155" s="1"/>
      <c r="M155" s="1"/>
      <c r="N155" s="1"/>
    </row>
    <row r="156" spans="3:14" x14ac:dyDescent="0.25">
      <c r="C156" s="3"/>
      <c r="D156" s="1"/>
      <c r="E156" s="1"/>
      <c r="F156" s="1"/>
      <c r="G156" s="1"/>
      <c r="H156" s="1"/>
      <c r="I156" s="1"/>
      <c r="J156" s="1"/>
      <c r="K156" s="1"/>
      <c r="L156" s="1"/>
      <c r="M156" s="1"/>
      <c r="N156" s="1"/>
    </row>
    <row r="157" spans="3:14" x14ac:dyDescent="0.25">
      <c r="C157" s="3"/>
      <c r="D157" s="1"/>
      <c r="E157" s="1"/>
      <c r="F157" s="1"/>
      <c r="G157" s="1"/>
      <c r="H157" s="1"/>
      <c r="I157" s="1"/>
      <c r="J157" s="1"/>
      <c r="K157" s="1"/>
      <c r="L157" s="1"/>
      <c r="M157" s="1"/>
      <c r="N157" s="1"/>
    </row>
    <row r="158" spans="3:14" x14ac:dyDescent="0.25">
      <c r="C158" s="3"/>
      <c r="D158" s="1"/>
      <c r="E158" s="1"/>
      <c r="F158" s="1"/>
      <c r="G158" s="1"/>
      <c r="H158" s="1"/>
      <c r="I158" s="1"/>
      <c r="J158" s="1"/>
      <c r="K158" s="1"/>
      <c r="L158" s="1"/>
      <c r="M158" s="1"/>
      <c r="N158" s="1"/>
    </row>
    <row r="159" spans="3:14" x14ac:dyDescent="0.25">
      <c r="C159" s="3"/>
      <c r="D159" s="1"/>
      <c r="E159" s="1"/>
      <c r="F159" s="1"/>
      <c r="G159" s="1"/>
      <c r="H159" s="1"/>
      <c r="I159" s="1"/>
      <c r="J159" s="1"/>
      <c r="K159" s="1"/>
      <c r="L159" s="1"/>
      <c r="M159" s="1"/>
      <c r="N159" s="1"/>
    </row>
    <row r="160" spans="3:14" x14ac:dyDescent="0.25">
      <c r="C160" s="3"/>
      <c r="D160" s="1"/>
      <c r="E160" s="1"/>
      <c r="F160" s="1"/>
      <c r="G160" s="1"/>
      <c r="H160" s="1"/>
      <c r="I160" s="1"/>
      <c r="J160" s="1"/>
      <c r="K160" s="1"/>
      <c r="L160" s="1"/>
      <c r="M160" s="1"/>
      <c r="N160" s="1"/>
    </row>
    <row r="161" spans="3:14" x14ac:dyDescent="0.25">
      <c r="C161" s="3"/>
      <c r="D161" s="1"/>
      <c r="E161" s="1"/>
      <c r="F161" s="1"/>
      <c r="G161" s="1"/>
      <c r="H161" s="1"/>
      <c r="I161" s="1"/>
      <c r="J161" s="1"/>
      <c r="K161" s="1"/>
      <c r="L161" s="1"/>
      <c r="M161" s="1"/>
      <c r="N161" s="1"/>
    </row>
    <row r="162" spans="3:14" x14ac:dyDescent="0.25">
      <c r="C162" s="3"/>
      <c r="D162" s="1"/>
      <c r="E162" s="1"/>
      <c r="F162" s="1"/>
      <c r="G162" s="1"/>
      <c r="H162" s="1"/>
      <c r="I162" s="1"/>
      <c r="J162" s="1"/>
      <c r="K162" s="1"/>
      <c r="L162" s="1"/>
      <c r="M162" s="1"/>
      <c r="N162" s="1"/>
    </row>
    <row r="163" spans="3:14" x14ac:dyDescent="0.25">
      <c r="C163" s="3"/>
      <c r="D163" s="1"/>
      <c r="E163" s="1"/>
      <c r="F163" s="1"/>
      <c r="G163" s="1"/>
      <c r="H163" s="1"/>
      <c r="I163" s="1"/>
      <c r="J163" s="1"/>
      <c r="K163" s="1"/>
      <c r="L163" s="1"/>
      <c r="M163" s="1"/>
      <c r="N163" s="1"/>
    </row>
    <row r="164" spans="3:14" x14ac:dyDescent="0.25">
      <c r="C164" s="3"/>
      <c r="D164" s="1"/>
      <c r="E164" s="1"/>
      <c r="F164" s="1"/>
      <c r="G164" s="1"/>
      <c r="H164" s="1"/>
      <c r="I164" s="1"/>
      <c r="J164" s="1"/>
      <c r="K164" s="1"/>
      <c r="L164" s="1"/>
      <c r="M164" s="1"/>
      <c r="N164" s="1"/>
    </row>
    <row r="165" spans="3:14" x14ac:dyDescent="0.25">
      <c r="C165" s="3"/>
      <c r="D165" s="1"/>
      <c r="E165" s="1"/>
      <c r="F165" s="1"/>
      <c r="G165" s="1"/>
      <c r="H165" s="1"/>
      <c r="I165" s="1"/>
      <c r="J165" s="1"/>
      <c r="K165" s="1"/>
      <c r="L165" s="1"/>
      <c r="M165" s="1"/>
      <c r="N165" s="1"/>
    </row>
    <row r="166" spans="3:14" x14ac:dyDescent="0.25">
      <c r="C166" s="3"/>
      <c r="D166" s="1"/>
      <c r="E166" s="1"/>
      <c r="F166" s="1"/>
      <c r="G166" s="1"/>
      <c r="H166" s="1"/>
      <c r="I166" s="1"/>
      <c r="J166" s="1"/>
      <c r="K166" s="1"/>
      <c r="L166" s="1"/>
      <c r="M166" s="1"/>
      <c r="N166" s="1"/>
    </row>
    <row r="167" spans="3:14" x14ac:dyDescent="0.25">
      <c r="C167" s="3"/>
      <c r="D167" s="1"/>
      <c r="E167" s="1"/>
      <c r="F167" s="1"/>
      <c r="G167" s="1"/>
      <c r="H167" s="1"/>
      <c r="I167" s="1"/>
      <c r="J167" s="1"/>
      <c r="K167" s="1"/>
      <c r="L167" s="1"/>
      <c r="M167" s="1"/>
      <c r="N167" s="1"/>
    </row>
    <row r="168" spans="3:14" x14ac:dyDescent="0.25">
      <c r="C168" s="3"/>
      <c r="D168" s="1"/>
      <c r="E168" s="1"/>
      <c r="F168" s="1"/>
      <c r="G168" s="1"/>
      <c r="H168" s="1"/>
      <c r="I168" s="1"/>
      <c r="J168" s="1"/>
      <c r="K168" s="1"/>
      <c r="L168" s="1"/>
      <c r="M168" s="1"/>
      <c r="N168" s="1"/>
    </row>
  </sheetData>
  <mergeCells count="6">
    <mergeCell ref="D32:M32"/>
    <mergeCell ref="B3:E3"/>
    <mergeCell ref="F3:K3"/>
    <mergeCell ref="L3:O3"/>
    <mergeCell ref="B4:O4"/>
    <mergeCell ref="D7:M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2E5D-36FF-49C3-A510-7DF4DB36BC33}">
  <sheetPr>
    <tabColor theme="0" tint="-0.14999847407452621"/>
  </sheetPr>
  <dimension ref="B2:O37"/>
  <sheetViews>
    <sheetView topLeftCell="A16" zoomScale="132" workbookViewId="0">
      <selection activeCell="E43" sqref="E43"/>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83</v>
      </c>
    </row>
    <row r="4" spans="2:15" ht="13.5" thickBot="1" x14ac:dyDescent="0.25"/>
    <row r="5" spans="2:15" ht="13.5" thickBot="1" x14ac:dyDescent="0.25">
      <c r="B5" s="158" t="s">
        <v>287</v>
      </c>
      <c r="C5" s="161"/>
      <c r="D5" s="161"/>
      <c r="E5" s="162"/>
      <c r="F5" s="158">
        <v>2023</v>
      </c>
      <c r="G5" s="161"/>
      <c r="H5" s="161"/>
      <c r="I5" s="161"/>
      <c r="J5" s="161"/>
      <c r="K5" s="162"/>
      <c r="L5" s="158" t="s">
        <v>89</v>
      </c>
      <c r="M5" s="161"/>
      <c r="N5" s="161"/>
      <c r="O5" s="162"/>
    </row>
    <row r="6" spans="2:15" ht="13.5" thickBot="1" x14ac:dyDescent="0.25">
      <c r="B6" s="158" t="s">
        <v>91</v>
      </c>
      <c r="C6" s="161"/>
      <c r="D6" s="161"/>
      <c r="E6" s="161"/>
      <c r="F6" s="161"/>
      <c r="G6" s="161"/>
      <c r="H6" s="161"/>
      <c r="I6" s="161"/>
      <c r="J6" s="161"/>
      <c r="K6" s="161"/>
      <c r="L6" s="161"/>
      <c r="M6" s="161"/>
      <c r="N6" s="161"/>
      <c r="O6" s="162"/>
    </row>
    <row r="9" spans="2:15" x14ac:dyDescent="0.2">
      <c r="D9" s="1" t="s">
        <v>179</v>
      </c>
    </row>
    <row r="12" spans="2:15" x14ac:dyDescent="0.2">
      <c r="E12" s="114" t="s">
        <v>37</v>
      </c>
    </row>
    <row r="13" spans="2:15" x14ac:dyDescent="0.2">
      <c r="E13" s="16" t="s">
        <v>214</v>
      </c>
    </row>
    <row r="14" spans="2:15" x14ac:dyDescent="0.2">
      <c r="E14" s="16" t="s">
        <v>215</v>
      </c>
    </row>
    <row r="15" spans="2:15" x14ac:dyDescent="0.2">
      <c r="E15" s="16" t="s">
        <v>216</v>
      </c>
    </row>
    <row r="16" spans="2:15" x14ac:dyDescent="0.2">
      <c r="E16" s="1" t="s">
        <v>217</v>
      </c>
    </row>
    <row r="28" spans="3:3" x14ac:dyDescent="0.2">
      <c r="C28" s="153" t="s">
        <v>311</v>
      </c>
    </row>
    <row r="29" spans="3:3" x14ac:dyDescent="0.2">
      <c r="C29" s="153" t="s">
        <v>312</v>
      </c>
    </row>
    <row r="30" spans="3:3" x14ac:dyDescent="0.2">
      <c r="C30" s="153" t="s">
        <v>313</v>
      </c>
    </row>
    <row r="32" spans="3:3" x14ac:dyDescent="0.2">
      <c r="C32" s="153" t="s">
        <v>316</v>
      </c>
    </row>
    <row r="33" spans="3:3" x14ac:dyDescent="0.2">
      <c r="C33" s="153" t="s">
        <v>317</v>
      </c>
    </row>
    <row r="34" spans="3:3" x14ac:dyDescent="0.2">
      <c r="C34" s="153"/>
    </row>
    <row r="35" spans="3:3" x14ac:dyDescent="0.2">
      <c r="C35" s="153" t="s">
        <v>318</v>
      </c>
    </row>
    <row r="36" spans="3:3" x14ac:dyDescent="0.2">
      <c r="C36" s="153" t="s">
        <v>319</v>
      </c>
    </row>
    <row r="37" spans="3:3" x14ac:dyDescent="0.2">
      <c r="C37" s="153" t="s">
        <v>320</v>
      </c>
    </row>
  </sheetData>
  <mergeCells count="5">
    <mergeCell ref="B5:E5"/>
    <mergeCell ref="F5:K5"/>
    <mergeCell ref="L5:O5"/>
    <mergeCell ref="B6:O6"/>
    <mergeCell ref="B2:O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42FD-03E7-4DC6-BE14-38041567012D}">
  <sheetPr>
    <tabColor theme="0" tint="-0.14999847407452621"/>
  </sheetPr>
  <dimension ref="B2:O15"/>
  <sheetViews>
    <sheetView workbookViewId="0">
      <selection activeCell="G18" sqref="G18"/>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21</v>
      </c>
    </row>
    <row r="4" spans="2:15" ht="13.5" thickBot="1" x14ac:dyDescent="0.25"/>
    <row r="5" spans="2:15" ht="13.5" thickBot="1" x14ac:dyDescent="0.25">
      <c r="B5" s="158" t="s">
        <v>111</v>
      </c>
      <c r="C5" s="161"/>
      <c r="D5" s="161"/>
      <c r="E5" s="162"/>
      <c r="F5" s="158" t="s">
        <v>17</v>
      </c>
      <c r="G5" s="161"/>
      <c r="H5" s="161"/>
      <c r="I5" s="161"/>
      <c r="J5" s="161"/>
      <c r="K5" s="162"/>
      <c r="L5" s="158" t="s">
        <v>164</v>
      </c>
      <c r="M5" s="161"/>
      <c r="N5" s="161"/>
      <c r="O5" s="162"/>
    </row>
    <row r="6" spans="2:15" ht="13.5" thickBot="1" x14ac:dyDescent="0.25">
      <c r="B6" s="158" t="s">
        <v>189</v>
      </c>
      <c r="C6" s="161"/>
      <c r="D6" s="161"/>
      <c r="E6" s="161"/>
      <c r="F6" s="161"/>
      <c r="G6" s="161"/>
      <c r="H6" s="161"/>
      <c r="I6" s="161"/>
      <c r="J6" s="161"/>
      <c r="K6" s="161"/>
      <c r="L6" s="161"/>
      <c r="M6" s="161"/>
      <c r="N6" s="161"/>
      <c r="O6" s="162"/>
    </row>
    <row r="9" spans="2:15" x14ac:dyDescent="0.2">
      <c r="D9" s="1" t="s">
        <v>138</v>
      </c>
    </row>
    <row r="10" spans="2:15" x14ac:dyDescent="0.2">
      <c r="D10" s="1" t="s">
        <v>137</v>
      </c>
    </row>
    <row r="12" spans="2:15" x14ac:dyDescent="0.2">
      <c r="B12" s="1" t="s">
        <v>335</v>
      </c>
    </row>
    <row r="13" spans="2:15" x14ac:dyDescent="0.2">
      <c r="B13" s="1" t="s">
        <v>336</v>
      </c>
    </row>
    <row r="14" spans="2:15" x14ac:dyDescent="0.2">
      <c r="B14" s="1" t="s">
        <v>145</v>
      </c>
    </row>
    <row r="15" spans="2:15" x14ac:dyDescent="0.2">
      <c r="B15" s="1" t="s">
        <v>357</v>
      </c>
    </row>
  </sheetData>
  <mergeCells count="5">
    <mergeCell ref="B5:E5"/>
    <mergeCell ref="F5:K5"/>
    <mergeCell ref="L5:O5"/>
    <mergeCell ref="B6:O6"/>
    <mergeCell ref="B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0F38-970B-4FED-B4AD-82FC2ED9AF75}">
  <sheetPr>
    <tabColor theme="0" tint="-0.249977111117893"/>
  </sheetPr>
  <dimension ref="B1:O59"/>
  <sheetViews>
    <sheetView topLeftCell="A6" workbookViewId="0">
      <selection activeCell="P47" sqref="P47"/>
    </sheetView>
  </sheetViews>
  <sheetFormatPr defaultColWidth="8.85546875" defaultRowHeight="15" x14ac:dyDescent="0.25"/>
  <cols>
    <col min="3" max="3" width="3.85546875" customWidth="1"/>
    <col min="5" max="5" width="10.140625" customWidth="1"/>
    <col min="6" max="6" width="17.42578125" customWidth="1"/>
    <col min="7" max="7" width="23.28515625" bestFit="1" customWidth="1"/>
    <col min="8" max="13" width="13" customWidth="1"/>
    <col min="14" max="14" width="7.7109375" customWidth="1"/>
  </cols>
  <sheetData>
    <row r="1" spans="2:15" s="1" customFormat="1" ht="12.75" x14ac:dyDescent="0.2"/>
    <row r="2" spans="2:15" s="1" customFormat="1" ht="15.75" x14ac:dyDescent="0.25">
      <c r="B2" s="163" t="s">
        <v>188</v>
      </c>
      <c r="C2" s="164"/>
      <c r="D2" s="164"/>
      <c r="E2" s="164"/>
      <c r="F2" s="164"/>
      <c r="G2" s="164"/>
      <c r="H2" s="164"/>
      <c r="I2" s="164"/>
      <c r="J2" s="164"/>
      <c r="K2" s="164"/>
      <c r="L2" s="164"/>
      <c r="M2" s="164"/>
      <c r="N2" s="164"/>
      <c r="O2" s="164"/>
    </row>
    <row r="3" spans="2:15" s="1" customFormat="1" ht="12.75" x14ac:dyDescent="0.2">
      <c r="N3" s="3" t="s">
        <v>39</v>
      </c>
    </row>
    <row r="4" spans="2:15" s="1" customFormat="1" ht="13.5" thickBot="1" x14ac:dyDescent="0.25"/>
    <row r="5" spans="2:15" s="1" customFormat="1" ht="13.5" thickBot="1" x14ac:dyDescent="0.25">
      <c r="B5" s="158" t="s">
        <v>287</v>
      </c>
      <c r="C5" s="161"/>
      <c r="D5" s="161"/>
      <c r="E5" s="162"/>
      <c r="F5" s="158">
        <v>2023</v>
      </c>
      <c r="G5" s="161"/>
      <c r="H5" s="161"/>
      <c r="I5" s="161"/>
      <c r="J5" s="161"/>
      <c r="K5" s="162"/>
      <c r="L5" s="158" t="s">
        <v>164</v>
      </c>
      <c r="M5" s="161"/>
      <c r="N5" s="161"/>
      <c r="O5" s="162"/>
    </row>
    <row r="6" spans="2:15" s="1" customFormat="1" ht="13.5" thickBot="1" x14ac:dyDescent="0.25">
      <c r="B6" s="158" t="s">
        <v>128</v>
      </c>
      <c r="C6" s="161"/>
      <c r="D6" s="161"/>
      <c r="E6" s="161"/>
      <c r="F6" s="161"/>
      <c r="G6" s="161"/>
      <c r="H6" s="161"/>
      <c r="I6" s="161"/>
      <c r="J6" s="161"/>
      <c r="K6" s="161"/>
      <c r="L6" s="161"/>
      <c r="M6" s="161"/>
      <c r="N6" s="161"/>
      <c r="O6" s="162"/>
    </row>
    <row r="7" spans="2:15" s="1" customFormat="1" ht="12.75" x14ac:dyDescent="0.2"/>
    <row r="8" spans="2:15" ht="15.75" thickBot="1" x14ac:dyDescent="0.3"/>
    <row r="9" spans="2:15" ht="17.25" thickTop="1" x14ac:dyDescent="0.25">
      <c r="C9" s="30"/>
      <c r="D9" s="30"/>
      <c r="E9" s="30"/>
      <c r="F9" s="30"/>
      <c r="G9" s="110" t="s">
        <v>163</v>
      </c>
      <c r="H9" s="210" t="s">
        <v>162</v>
      </c>
      <c r="I9" s="211"/>
      <c r="J9" s="212"/>
      <c r="K9" s="210" t="s">
        <v>161</v>
      </c>
      <c r="L9" s="211"/>
      <c r="M9" s="212"/>
      <c r="N9" s="109" t="s">
        <v>160</v>
      </c>
    </row>
    <row r="10" spans="2:15" ht="38.25" x14ac:dyDescent="0.25">
      <c r="C10" s="30"/>
      <c r="D10" s="30"/>
      <c r="E10" s="30"/>
      <c r="F10" s="30"/>
      <c r="G10" s="108" t="s">
        <v>159</v>
      </c>
      <c r="H10" s="108" t="s">
        <v>158</v>
      </c>
      <c r="I10" s="107" t="s">
        <v>157</v>
      </c>
      <c r="J10" s="106" t="s">
        <v>156</v>
      </c>
      <c r="K10" s="105" t="s">
        <v>155</v>
      </c>
      <c r="L10" s="104" t="s">
        <v>203</v>
      </c>
      <c r="M10" s="103" t="s">
        <v>204</v>
      </c>
      <c r="N10" s="102"/>
    </row>
    <row r="11" spans="2:15" ht="15" customHeight="1" x14ac:dyDescent="0.25">
      <c r="C11" s="52">
        <v>1</v>
      </c>
      <c r="D11" s="208" t="s">
        <v>24</v>
      </c>
      <c r="E11" s="99" t="s">
        <v>26</v>
      </c>
      <c r="F11" s="99"/>
      <c r="G11" s="98">
        <v>0</v>
      </c>
      <c r="H11" s="98">
        <v>0</v>
      </c>
      <c r="I11" s="97">
        <v>0</v>
      </c>
      <c r="J11" s="96">
        <v>0</v>
      </c>
      <c r="K11" s="98">
        <f>SUM(G11:J11)</f>
        <v>0</v>
      </c>
      <c r="L11" s="97">
        <v>0</v>
      </c>
      <c r="M11" s="96">
        <f>SUM(K11:L11)</f>
        <v>0</v>
      </c>
      <c r="N11" s="101"/>
    </row>
    <row r="12" spans="2:15" x14ac:dyDescent="0.25">
      <c r="C12" s="52">
        <v>2</v>
      </c>
      <c r="D12" s="208"/>
      <c r="E12" s="99" t="s">
        <v>27</v>
      </c>
      <c r="F12" s="99"/>
      <c r="G12" s="98">
        <v>0</v>
      </c>
      <c r="H12" s="98">
        <v>0</v>
      </c>
      <c r="I12" s="97">
        <v>0</v>
      </c>
      <c r="J12" s="96">
        <v>0</v>
      </c>
      <c r="K12" s="98">
        <f>SUM(G12:J12)</f>
        <v>0</v>
      </c>
      <c r="L12" s="97">
        <v>0</v>
      </c>
      <c r="M12" s="96">
        <f>SUM(K12:L12)</f>
        <v>0</v>
      </c>
      <c r="N12" s="95" t="str">
        <f t="shared" ref="N12:N20" si="0">IFERROR(M12/$E$49,"")</f>
        <v/>
      </c>
    </row>
    <row r="13" spans="2:15" x14ac:dyDescent="0.25">
      <c r="C13" s="52">
        <v>3</v>
      </c>
      <c r="D13" s="208"/>
      <c r="E13" s="99" t="s">
        <v>28</v>
      </c>
      <c r="F13" s="99"/>
      <c r="G13" s="100">
        <v>0</v>
      </c>
      <c r="H13" s="98">
        <v>0</v>
      </c>
      <c r="I13" s="97">
        <v>0</v>
      </c>
      <c r="J13" s="96">
        <v>0</v>
      </c>
      <c r="K13" s="98">
        <f>SUM(G13:J13)</f>
        <v>0</v>
      </c>
      <c r="L13" s="97">
        <v>0</v>
      </c>
      <c r="M13" s="96">
        <f>SUM(K13:L13)</f>
        <v>0</v>
      </c>
      <c r="N13" s="95" t="str">
        <f t="shared" si="0"/>
        <v/>
      </c>
    </row>
    <row r="14" spans="2:15" x14ac:dyDescent="0.25">
      <c r="C14" s="52">
        <v>4</v>
      </c>
      <c r="D14" s="208"/>
      <c r="E14" s="99" t="s">
        <v>29</v>
      </c>
      <c r="F14" s="99"/>
      <c r="G14" s="98">
        <v>0</v>
      </c>
      <c r="H14" s="98">
        <v>0</v>
      </c>
      <c r="I14" s="97">
        <v>0</v>
      </c>
      <c r="J14" s="96">
        <v>0</v>
      </c>
      <c r="K14" s="98">
        <f>SUM(G14:J14)</f>
        <v>0</v>
      </c>
      <c r="L14" s="97">
        <v>0</v>
      </c>
      <c r="M14" s="96">
        <f>SUM(K14:L14)</f>
        <v>0</v>
      </c>
      <c r="N14" s="95" t="str">
        <f t="shared" si="0"/>
        <v/>
      </c>
    </row>
    <row r="15" spans="2:15" x14ac:dyDescent="0.25">
      <c r="C15" s="52">
        <v>5</v>
      </c>
      <c r="D15" s="208"/>
      <c r="E15" s="94" t="s">
        <v>30</v>
      </c>
      <c r="F15" s="94"/>
      <c r="G15" s="93">
        <f t="shared" ref="G15:M15" si="1">SUM(G11:G14)</f>
        <v>0</v>
      </c>
      <c r="H15" s="93">
        <f t="shared" si="1"/>
        <v>0</v>
      </c>
      <c r="I15" s="92">
        <f t="shared" si="1"/>
        <v>0</v>
      </c>
      <c r="J15" s="91">
        <f t="shared" si="1"/>
        <v>0</v>
      </c>
      <c r="K15" s="93">
        <f t="shared" si="1"/>
        <v>0</v>
      </c>
      <c r="L15" s="92">
        <f t="shared" si="1"/>
        <v>0</v>
      </c>
      <c r="M15" s="91">
        <f t="shared" si="1"/>
        <v>0</v>
      </c>
      <c r="N15" s="90" t="str">
        <f t="shared" si="0"/>
        <v/>
      </c>
    </row>
    <row r="16" spans="2:15" ht="15" customHeight="1" x14ac:dyDescent="0.25">
      <c r="C16" s="52">
        <v>6</v>
      </c>
      <c r="D16" s="208" t="s">
        <v>154</v>
      </c>
      <c r="E16" s="99" t="s">
        <v>26</v>
      </c>
      <c r="F16" s="99"/>
      <c r="G16" s="100">
        <v>0</v>
      </c>
      <c r="H16" s="98">
        <v>0</v>
      </c>
      <c r="I16" s="97">
        <v>0</v>
      </c>
      <c r="J16" s="96">
        <v>0</v>
      </c>
      <c r="K16" s="98">
        <f>SUM(G16:J16)</f>
        <v>0</v>
      </c>
      <c r="L16" s="97">
        <v>0</v>
      </c>
      <c r="M16" s="96">
        <f>SUM(K16:L16)</f>
        <v>0</v>
      </c>
      <c r="N16" s="95" t="str">
        <f t="shared" si="0"/>
        <v/>
      </c>
    </row>
    <row r="17" spans="3:14" x14ac:dyDescent="0.25">
      <c r="C17" s="52">
        <v>7</v>
      </c>
      <c r="D17" s="208"/>
      <c r="E17" s="99" t="s">
        <v>27</v>
      </c>
      <c r="F17" s="99"/>
      <c r="G17" s="98">
        <v>0</v>
      </c>
      <c r="H17" s="98">
        <v>0</v>
      </c>
      <c r="I17" s="97">
        <v>0</v>
      </c>
      <c r="J17" s="96">
        <v>0</v>
      </c>
      <c r="K17" s="98">
        <f>SUM(G17:J17)</f>
        <v>0</v>
      </c>
      <c r="L17" s="97">
        <v>0</v>
      </c>
      <c r="M17" s="96">
        <f>SUM(K17:L17)</f>
        <v>0</v>
      </c>
      <c r="N17" s="95" t="str">
        <f t="shared" si="0"/>
        <v/>
      </c>
    </row>
    <row r="18" spans="3:14" x14ac:dyDescent="0.25">
      <c r="C18" s="52">
        <v>8</v>
      </c>
      <c r="D18" s="208"/>
      <c r="E18" s="99" t="s">
        <v>28</v>
      </c>
      <c r="F18" s="99"/>
      <c r="G18" s="98">
        <v>0</v>
      </c>
      <c r="H18" s="98">
        <v>0</v>
      </c>
      <c r="I18" s="97">
        <v>0</v>
      </c>
      <c r="J18" s="96">
        <v>0</v>
      </c>
      <c r="K18" s="98">
        <f>SUM(G18:J18)</f>
        <v>0</v>
      </c>
      <c r="L18" s="97">
        <v>0</v>
      </c>
      <c r="M18" s="96">
        <f>SUM(K18:L18)</f>
        <v>0</v>
      </c>
      <c r="N18" s="95" t="str">
        <f t="shared" si="0"/>
        <v/>
      </c>
    </row>
    <row r="19" spans="3:14" x14ac:dyDescent="0.25">
      <c r="C19" s="52">
        <v>9</v>
      </c>
      <c r="D19" s="208"/>
      <c r="E19" s="99" t="s">
        <v>29</v>
      </c>
      <c r="F19" s="99"/>
      <c r="G19" s="98">
        <v>0</v>
      </c>
      <c r="H19" s="98">
        <v>0</v>
      </c>
      <c r="I19" s="97">
        <v>0</v>
      </c>
      <c r="J19" s="96">
        <v>0</v>
      </c>
      <c r="K19" s="98">
        <f>SUM(G19:J19)</f>
        <v>0</v>
      </c>
      <c r="L19" s="97">
        <v>0</v>
      </c>
      <c r="M19" s="96">
        <f>SUM(K19:L19)</f>
        <v>0</v>
      </c>
      <c r="N19" s="95" t="str">
        <f t="shared" si="0"/>
        <v/>
      </c>
    </row>
    <row r="20" spans="3:14" x14ac:dyDescent="0.25">
      <c r="C20" s="52">
        <v>10</v>
      </c>
      <c r="D20" s="208"/>
      <c r="E20" s="94" t="s">
        <v>153</v>
      </c>
      <c r="F20" s="94"/>
      <c r="G20" s="93">
        <f t="shared" ref="G20:M20" si="2">SUM(G16:G19)</f>
        <v>0</v>
      </c>
      <c r="H20" s="93">
        <f t="shared" si="2"/>
        <v>0</v>
      </c>
      <c r="I20" s="92">
        <f t="shared" si="2"/>
        <v>0</v>
      </c>
      <c r="J20" s="91">
        <f t="shared" si="2"/>
        <v>0</v>
      </c>
      <c r="K20" s="93">
        <f t="shared" si="2"/>
        <v>0</v>
      </c>
      <c r="L20" s="92">
        <f t="shared" si="2"/>
        <v>0</v>
      </c>
      <c r="M20" s="91">
        <f t="shared" si="2"/>
        <v>0</v>
      </c>
      <c r="N20" s="90" t="str">
        <f t="shared" si="0"/>
        <v/>
      </c>
    </row>
    <row r="21" spans="3:14" x14ac:dyDescent="0.25">
      <c r="C21" s="30"/>
      <c r="D21" s="30"/>
      <c r="E21" s="30"/>
      <c r="F21" s="30"/>
      <c r="G21" s="63"/>
      <c r="H21" s="63"/>
      <c r="I21" s="29"/>
      <c r="J21" s="62"/>
      <c r="K21" s="63"/>
      <c r="L21" s="29"/>
      <c r="M21" s="62"/>
      <c r="N21" s="53"/>
    </row>
    <row r="22" spans="3:14" x14ac:dyDescent="0.25">
      <c r="C22" s="52">
        <v>11</v>
      </c>
      <c r="D22" s="89" t="s">
        <v>31</v>
      </c>
      <c r="E22" s="89"/>
      <c r="F22" s="89"/>
      <c r="G22" s="88">
        <f t="shared" ref="G22:M22" si="3">G15+G20</f>
        <v>0</v>
      </c>
      <c r="H22" s="87">
        <f t="shared" si="3"/>
        <v>0</v>
      </c>
      <c r="I22" s="86">
        <f t="shared" si="3"/>
        <v>0</v>
      </c>
      <c r="J22" s="85">
        <f t="shared" si="3"/>
        <v>0</v>
      </c>
      <c r="K22" s="87">
        <f t="shared" si="3"/>
        <v>0</v>
      </c>
      <c r="L22" s="86">
        <f t="shared" si="3"/>
        <v>0</v>
      </c>
      <c r="M22" s="85">
        <f t="shared" si="3"/>
        <v>0</v>
      </c>
      <c r="N22" s="84" t="str">
        <f>IFERROR(M22/$E$49,"")</f>
        <v/>
      </c>
    </row>
    <row r="23" spans="3:14" x14ac:dyDescent="0.25">
      <c r="C23" s="30"/>
      <c r="D23" s="30"/>
      <c r="E23" s="30"/>
      <c r="F23" s="30"/>
      <c r="G23" s="63"/>
      <c r="H23" s="63"/>
      <c r="I23" s="29"/>
      <c r="J23" s="62"/>
      <c r="K23" s="63"/>
      <c r="L23" s="29"/>
      <c r="M23" s="62"/>
      <c r="N23" s="53"/>
    </row>
    <row r="24" spans="3:14" x14ac:dyDescent="0.25">
      <c r="C24" s="52">
        <v>12</v>
      </c>
      <c r="D24" s="81" t="s">
        <v>32</v>
      </c>
      <c r="E24" s="81"/>
      <c r="F24" s="81"/>
      <c r="G24" s="61">
        <v>0</v>
      </c>
      <c r="H24" s="61">
        <v>0</v>
      </c>
      <c r="I24" s="60">
        <v>0</v>
      </c>
      <c r="J24" s="59">
        <v>0</v>
      </c>
      <c r="K24" s="61">
        <f>SUM(G24:J24)</f>
        <v>0</v>
      </c>
      <c r="L24" s="60">
        <v>0</v>
      </c>
      <c r="M24" s="59">
        <f>SUM(K24:L24)</f>
        <v>0</v>
      </c>
      <c r="N24" s="58" t="str">
        <f>IFERROR(M24/$E$49,"")</f>
        <v/>
      </c>
    </row>
    <row r="25" spans="3:14" x14ac:dyDescent="0.25">
      <c r="C25" s="30"/>
      <c r="D25" s="64"/>
      <c r="E25" s="64"/>
      <c r="F25" s="64"/>
      <c r="G25" s="63"/>
      <c r="H25" s="63"/>
      <c r="I25" s="29"/>
      <c r="J25" s="62"/>
      <c r="K25" s="63"/>
      <c r="L25" s="29"/>
      <c r="M25" s="62"/>
      <c r="N25" s="53"/>
    </row>
    <row r="26" spans="3:14" x14ac:dyDescent="0.25">
      <c r="C26" s="83"/>
      <c r="D26" s="72" t="s">
        <v>152</v>
      </c>
      <c r="E26" s="72"/>
      <c r="F26" s="72"/>
      <c r="G26" s="209">
        <v>0</v>
      </c>
      <c r="H26" s="209">
        <v>0</v>
      </c>
      <c r="I26" s="195">
        <v>0</v>
      </c>
      <c r="J26" s="197">
        <v>0</v>
      </c>
      <c r="K26" s="193">
        <f>SUM(G26:J26)</f>
        <v>0</v>
      </c>
      <c r="L26" s="195">
        <v>0</v>
      </c>
      <c r="M26" s="197">
        <f>SUM(K26:L26)</f>
        <v>0</v>
      </c>
      <c r="N26" s="190" t="str">
        <f>IFERROR(M26/$E$49,"")</f>
        <v/>
      </c>
    </row>
    <row r="27" spans="3:14" x14ac:dyDescent="0.25">
      <c r="C27" s="82">
        <v>13</v>
      </c>
      <c r="D27" s="72" t="s">
        <v>151</v>
      </c>
      <c r="E27" s="72"/>
      <c r="F27" s="72"/>
      <c r="G27" s="194"/>
      <c r="H27" s="194"/>
      <c r="I27" s="196"/>
      <c r="J27" s="198"/>
      <c r="K27" s="194">
        <f>SUM(G27:J27)</f>
        <v>0</v>
      </c>
      <c r="L27" s="196">
        <v>0</v>
      </c>
      <c r="M27" s="198">
        <f>SUM(K27:L27)</f>
        <v>0</v>
      </c>
      <c r="N27" s="191" t="str">
        <f>IFERROR(M27/$E$49,"")</f>
        <v/>
      </c>
    </row>
    <row r="28" spans="3:14" x14ac:dyDescent="0.25">
      <c r="C28" s="30"/>
      <c r="D28" s="30"/>
      <c r="E28" s="30"/>
      <c r="F28" s="30"/>
      <c r="G28" s="63"/>
      <c r="H28" s="63"/>
      <c r="I28" s="29"/>
      <c r="J28" s="62"/>
      <c r="K28" s="63"/>
      <c r="L28" s="29"/>
      <c r="M28" s="62"/>
      <c r="N28" s="74"/>
    </row>
    <row r="29" spans="3:14" x14ac:dyDescent="0.25">
      <c r="C29" s="83"/>
      <c r="D29" s="81" t="s">
        <v>150</v>
      </c>
      <c r="E29" s="81"/>
      <c r="F29" s="81"/>
      <c r="G29" s="199">
        <v>0</v>
      </c>
      <c r="H29" s="199">
        <v>0</v>
      </c>
      <c r="I29" s="200">
        <v>0</v>
      </c>
      <c r="J29" s="201">
        <v>0</v>
      </c>
      <c r="K29" s="202">
        <f>SUM(G29:J30)</f>
        <v>0</v>
      </c>
      <c r="L29" s="204">
        <v>0</v>
      </c>
      <c r="M29" s="206">
        <f>SUM(K29:L30)</f>
        <v>0</v>
      </c>
      <c r="N29" s="192" t="str">
        <f>IFERROR(M29/$E$49,"")</f>
        <v/>
      </c>
    </row>
    <row r="30" spans="3:14" x14ac:dyDescent="0.25">
      <c r="C30" s="82">
        <v>14</v>
      </c>
      <c r="D30" s="81" t="s">
        <v>149</v>
      </c>
      <c r="E30" s="81"/>
      <c r="F30" s="81"/>
      <c r="G30" s="199"/>
      <c r="H30" s="199"/>
      <c r="I30" s="200"/>
      <c r="J30" s="201"/>
      <c r="K30" s="203"/>
      <c r="L30" s="205"/>
      <c r="M30" s="207"/>
      <c r="N30" s="192" t="str">
        <f>IFERROR(M30/$E$49,"")</f>
        <v/>
      </c>
    </row>
    <row r="31" spans="3:14" x14ac:dyDescent="0.25">
      <c r="C31" s="30"/>
      <c r="D31" s="64"/>
      <c r="E31" s="64"/>
      <c r="F31" s="64"/>
      <c r="G31" s="80"/>
      <c r="H31" s="80"/>
      <c r="I31" s="79"/>
      <c r="J31" s="78"/>
      <c r="K31" s="77"/>
      <c r="L31" s="76"/>
      <c r="M31" s="75"/>
      <c r="N31" s="74"/>
    </row>
    <row r="32" spans="3:14" ht="26.25" x14ac:dyDescent="0.25">
      <c r="C32" s="46">
        <v>15</v>
      </c>
      <c r="D32" s="73" t="s">
        <v>148</v>
      </c>
      <c r="E32" s="72"/>
      <c r="F32" s="72"/>
      <c r="G32" s="71">
        <v>0</v>
      </c>
      <c r="H32" s="71">
        <v>0</v>
      </c>
      <c r="I32" s="70">
        <v>0</v>
      </c>
      <c r="J32" s="69">
        <v>0</v>
      </c>
      <c r="K32" s="68">
        <v>0</v>
      </c>
      <c r="L32" s="67">
        <v>0</v>
      </c>
      <c r="M32" s="66">
        <v>0</v>
      </c>
      <c r="N32" s="65"/>
    </row>
    <row r="33" spans="3:14" x14ac:dyDescent="0.25">
      <c r="C33" s="30"/>
      <c r="D33" s="64"/>
      <c r="E33" s="64"/>
      <c r="F33" s="64"/>
      <c r="G33" s="63"/>
      <c r="H33" s="63"/>
      <c r="I33" s="29"/>
      <c r="J33" s="62"/>
      <c r="K33" s="63"/>
      <c r="L33" s="29"/>
      <c r="M33" s="62"/>
      <c r="N33" s="53"/>
    </row>
    <row r="34" spans="3:14" ht="16.5" x14ac:dyDescent="0.25">
      <c r="C34" s="52">
        <v>16</v>
      </c>
      <c r="D34" s="188" t="s">
        <v>205</v>
      </c>
      <c r="E34" s="188"/>
      <c r="F34" s="188"/>
      <c r="G34" s="61">
        <v>0</v>
      </c>
      <c r="H34" s="61">
        <v>0</v>
      </c>
      <c r="I34" s="60">
        <v>0</v>
      </c>
      <c r="J34" s="59">
        <v>0</v>
      </c>
      <c r="K34" s="61">
        <f>SUM(G34:J34)</f>
        <v>0</v>
      </c>
      <c r="L34" s="60">
        <v>0</v>
      </c>
      <c r="M34" s="59">
        <f>SUM(K34:L34)</f>
        <v>0</v>
      </c>
      <c r="N34" s="58" t="str">
        <f>IFERROR(M34/$E$49,"")</f>
        <v/>
      </c>
    </row>
    <row r="35" spans="3:14" x14ac:dyDescent="0.25">
      <c r="C35" s="57"/>
      <c r="D35" s="57"/>
      <c r="E35" s="57"/>
      <c r="F35" s="57"/>
      <c r="G35" s="56"/>
      <c r="H35" s="56"/>
      <c r="I35" s="55"/>
      <c r="J35" s="54"/>
      <c r="K35" s="56"/>
      <c r="L35" s="55"/>
      <c r="M35" s="54"/>
      <c r="N35" s="53"/>
    </row>
    <row r="36" spans="3:14" ht="15.75" thickBot="1" x14ac:dyDescent="0.3">
      <c r="C36" s="52">
        <v>17</v>
      </c>
      <c r="D36" s="189" t="s">
        <v>147</v>
      </c>
      <c r="E36" s="189"/>
      <c r="F36" s="189"/>
      <c r="G36" s="51">
        <f t="shared" ref="G36:L36" si="4">SUM(G22+G24+G26+G29+G34)</f>
        <v>0</v>
      </c>
      <c r="H36" s="50">
        <f t="shared" si="4"/>
        <v>0</v>
      </c>
      <c r="I36" s="49">
        <f t="shared" si="4"/>
        <v>0</v>
      </c>
      <c r="J36" s="48">
        <f t="shared" si="4"/>
        <v>0</v>
      </c>
      <c r="K36" s="50">
        <f t="shared" si="4"/>
        <v>0</v>
      </c>
      <c r="L36" s="49">
        <f t="shared" si="4"/>
        <v>0</v>
      </c>
      <c r="M36" s="48">
        <f>SUM(K36:L36)</f>
        <v>0</v>
      </c>
      <c r="N36" s="47" t="str">
        <f>IFERROR(M36/$E$49,"")</f>
        <v/>
      </c>
    </row>
    <row r="37" spans="3:14" ht="16.5" thickTop="1" thickBot="1" x14ac:dyDescent="0.3">
      <c r="C37" s="30"/>
      <c r="D37" s="30"/>
      <c r="E37" s="30"/>
      <c r="F37" s="30"/>
      <c r="G37" s="41"/>
      <c r="H37" s="28"/>
      <c r="I37" s="28"/>
      <c r="J37" s="28"/>
      <c r="K37" s="28"/>
      <c r="L37" s="28"/>
      <c r="M37" s="28"/>
      <c r="N37" s="27"/>
    </row>
    <row r="38" spans="3:14" ht="19.5" customHeight="1" thickTop="1" thickBot="1" x14ac:dyDescent="0.3">
      <c r="C38" s="46">
        <v>18</v>
      </c>
      <c r="D38" s="45" t="s">
        <v>146</v>
      </c>
      <c r="E38" s="44"/>
      <c r="F38" s="43"/>
      <c r="G38" s="42">
        <v>67077650</v>
      </c>
      <c r="H38" s="41"/>
      <c r="I38" s="28"/>
      <c r="J38" s="28"/>
      <c r="K38" s="28"/>
      <c r="L38" s="28"/>
      <c r="M38" s="28"/>
      <c r="N38" s="27"/>
    </row>
    <row r="39" spans="3:14" ht="16.5" thickTop="1" thickBot="1" x14ac:dyDescent="0.3">
      <c r="C39" s="30" t="s">
        <v>145</v>
      </c>
      <c r="D39" s="31"/>
      <c r="E39" s="30"/>
      <c r="F39" s="29"/>
      <c r="G39" s="28"/>
      <c r="H39" s="28"/>
      <c r="I39" s="28"/>
      <c r="J39" s="28"/>
      <c r="K39" s="28"/>
      <c r="L39" s="28"/>
      <c r="M39" s="28"/>
      <c r="N39" s="27"/>
    </row>
    <row r="40" spans="3:14" ht="16.5" thickTop="1" thickBot="1" x14ac:dyDescent="0.3">
      <c r="C40" s="35">
        <v>19</v>
      </c>
      <c r="D40" s="40" t="s">
        <v>144</v>
      </c>
      <c r="E40" s="39"/>
      <c r="F40" s="38"/>
      <c r="G40" s="42">
        <v>67077650</v>
      </c>
      <c r="H40" s="28"/>
      <c r="I40" s="28"/>
      <c r="J40" s="28"/>
      <c r="K40" s="28"/>
      <c r="L40" s="28"/>
      <c r="M40" s="28"/>
      <c r="N40" s="27"/>
    </row>
    <row r="41" spans="3:14" ht="15.75" thickTop="1" x14ac:dyDescent="0.25">
      <c r="C41" s="30"/>
      <c r="D41" s="31"/>
      <c r="E41" s="30"/>
      <c r="F41" s="29"/>
      <c r="G41" s="36"/>
      <c r="H41" s="28"/>
      <c r="I41" s="28"/>
      <c r="J41" s="28"/>
      <c r="K41" s="28"/>
      <c r="L41" s="28"/>
      <c r="M41" s="28"/>
      <c r="N41" s="27"/>
    </row>
    <row r="42" spans="3:14" x14ac:dyDescent="0.25">
      <c r="C42" s="35">
        <v>20</v>
      </c>
      <c r="D42" s="34" t="s">
        <v>143</v>
      </c>
      <c r="E42" s="33"/>
      <c r="F42" s="32"/>
      <c r="G42" s="37">
        <v>0</v>
      </c>
      <c r="H42" s="28"/>
      <c r="I42" s="28"/>
      <c r="J42" s="28"/>
      <c r="K42" s="28"/>
      <c r="L42" s="28"/>
      <c r="M42" s="28"/>
      <c r="N42" s="27"/>
    </row>
    <row r="43" spans="3:14" x14ac:dyDescent="0.25">
      <c r="C43" s="30"/>
      <c r="D43" s="31"/>
      <c r="E43" s="30"/>
      <c r="F43" s="29"/>
      <c r="G43" s="28"/>
      <c r="H43" s="28"/>
      <c r="I43" s="28"/>
      <c r="J43" s="28"/>
      <c r="K43" s="28"/>
      <c r="L43" s="28"/>
      <c r="M43" s="28"/>
      <c r="N43" s="27"/>
    </row>
    <row r="44" spans="3:14" x14ac:dyDescent="0.25">
      <c r="C44" s="82">
        <v>21</v>
      </c>
      <c r="D44" s="113" t="s">
        <v>166</v>
      </c>
      <c r="E44" s="33"/>
      <c r="F44" s="111"/>
      <c r="G44" s="112">
        <v>0</v>
      </c>
      <c r="H44" s="28"/>
      <c r="I44" s="28"/>
      <c r="J44" s="28"/>
      <c r="K44" s="28"/>
      <c r="L44" s="28"/>
      <c r="M44" s="28"/>
      <c r="N44" s="27"/>
    </row>
    <row r="45" spans="3:14" x14ac:dyDescent="0.25">
      <c r="C45" s="30"/>
      <c r="D45" s="31"/>
      <c r="E45" s="30"/>
      <c r="F45" s="29"/>
      <c r="G45" s="28"/>
      <c r="H45" s="28"/>
      <c r="I45" s="28"/>
      <c r="J45" s="28"/>
      <c r="K45" s="28"/>
      <c r="L45" s="28"/>
      <c r="M45" s="28"/>
      <c r="N45" s="27"/>
    </row>
    <row r="46" spans="3:14" x14ac:dyDescent="0.25">
      <c r="C46" s="30"/>
      <c r="D46" s="31"/>
      <c r="E46" s="30"/>
      <c r="F46" s="29"/>
      <c r="G46" s="28"/>
      <c r="H46" s="28"/>
      <c r="I46" s="28"/>
      <c r="J46" s="28"/>
      <c r="K46" s="28"/>
      <c r="L46" s="28"/>
      <c r="M46" s="28"/>
      <c r="N46" s="27"/>
    </row>
    <row r="47" spans="3:14" x14ac:dyDescent="0.25">
      <c r="C47" s="18"/>
      <c r="D47" s="26" t="s">
        <v>142</v>
      </c>
      <c r="E47" s="19"/>
      <c r="F47" s="18"/>
      <c r="G47" s="18"/>
      <c r="H47" s="18"/>
      <c r="I47" s="18"/>
      <c r="J47" s="25"/>
      <c r="K47" s="18"/>
      <c r="L47" s="18"/>
      <c r="M47" s="18"/>
      <c r="N47" s="18"/>
    </row>
    <row r="48" spans="3:14" ht="16.5" x14ac:dyDescent="0.25">
      <c r="C48" s="18"/>
      <c r="D48" s="18" t="s">
        <v>165</v>
      </c>
      <c r="E48" s="18"/>
      <c r="F48" s="18"/>
      <c r="G48" s="18"/>
      <c r="H48" s="18"/>
      <c r="I48" s="18"/>
      <c r="J48" s="19"/>
      <c r="K48" s="18"/>
      <c r="L48" s="18"/>
      <c r="M48" s="18"/>
      <c r="N48" s="18"/>
    </row>
    <row r="49" spans="3:14" ht="16.5" x14ac:dyDescent="0.25">
      <c r="C49" s="18"/>
      <c r="D49" s="18" t="s">
        <v>141</v>
      </c>
      <c r="E49" s="18"/>
      <c r="F49" s="18"/>
      <c r="G49" s="18"/>
      <c r="H49" s="18"/>
      <c r="I49" s="18"/>
      <c r="J49" s="19"/>
      <c r="K49" s="18"/>
      <c r="L49" s="23"/>
      <c r="M49" s="18"/>
      <c r="N49" s="18"/>
    </row>
    <row r="50" spans="3:14" ht="16.5" x14ac:dyDescent="0.25">
      <c r="C50" s="18"/>
      <c r="D50" s="18" t="s">
        <v>208</v>
      </c>
      <c r="E50" s="24"/>
      <c r="F50" s="24"/>
      <c r="G50" s="20"/>
      <c r="H50" s="20"/>
      <c r="I50" s="20"/>
      <c r="J50" s="19"/>
      <c r="K50" s="23"/>
      <c r="L50" s="18"/>
      <c r="M50" s="18"/>
      <c r="N50" s="18"/>
    </row>
    <row r="51" spans="3:14" ht="16.5" x14ac:dyDescent="0.25">
      <c r="C51" s="18"/>
      <c r="D51" s="18" t="s">
        <v>210</v>
      </c>
      <c r="E51" s="24"/>
      <c r="F51" s="24"/>
      <c r="G51" s="20"/>
      <c r="H51" s="20"/>
      <c r="I51" s="20"/>
      <c r="J51" s="19"/>
      <c r="K51" s="23"/>
      <c r="L51" s="18"/>
      <c r="M51" s="18"/>
      <c r="N51" s="18"/>
    </row>
    <row r="52" spans="3:14" x14ac:dyDescent="0.25">
      <c r="C52" s="18"/>
      <c r="D52" s="18" t="s">
        <v>211</v>
      </c>
      <c r="E52" s="24"/>
      <c r="F52" s="24"/>
      <c r="G52" s="20"/>
      <c r="H52" s="20"/>
      <c r="I52" s="20"/>
      <c r="J52" s="19"/>
      <c r="K52" s="23"/>
      <c r="L52" s="18"/>
      <c r="M52" s="18"/>
      <c r="N52" s="18"/>
    </row>
    <row r="53" spans="3:14" ht="16.5" x14ac:dyDescent="0.25">
      <c r="C53" s="18"/>
      <c r="D53" s="18" t="s">
        <v>207</v>
      </c>
      <c r="E53" s="18"/>
      <c r="F53" s="18"/>
      <c r="G53" s="18"/>
      <c r="H53" s="18"/>
      <c r="I53" s="18"/>
      <c r="J53" s="19"/>
      <c r="K53" s="18"/>
      <c r="L53" s="18"/>
      <c r="M53" s="18"/>
      <c r="N53" s="18"/>
    </row>
    <row r="54" spans="3:14" ht="16.5" x14ac:dyDescent="0.25">
      <c r="C54" s="18"/>
      <c r="D54" s="18" t="s">
        <v>206</v>
      </c>
      <c r="E54" s="18"/>
      <c r="F54" s="18"/>
      <c r="G54" s="18"/>
      <c r="H54" s="18"/>
      <c r="I54" s="18"/>
      <c r="J54" s="19"/>
      <c r="K54" s="20"/>
      <c r="L54" s="18"/>
      <c r="M54" s="18"/>
      <c r="N54" s="18"/>
    </row>
    <row r="55" spans="3:14" x14ac:dyDescent="0.25">
      <c r="C55" s="18"/>
      <c r="D55" s="18" t="s">
        <v>140</v>
      </c>
      <c r="E55" s="18"/>
      <c r="F55" s="18"/>
      <c r="G55" s="18"/>
      <c r="H55" s="18"/>
      <c r="I55" s="18"/>
      <c r="J55" s="19"/>
      <c r="K55" s="20"/>
      <c r="L55" s="18"/>
      <c r="M55" s="18"/>
      <c r="N55" s="18"/>
    </row>
    <row r="56" spans="3:14" x14ac:dyDescent="0.25">
      <c r="C56" s="18"/>
      <c r="D56" s="18" t="s">
        <v>139</v>
      </c>
      <c r="E56" s="18"/>
      <c r="F56" s="18"/>
      <c r="G56" s="18"/>
      <c r="H56" s="18"/>
      <c r="I56" s="18"/>
      <c r="J56" s="19"/>
      <c r="K56" s="20"/>
      <c r="L56" s="18"/>
      <c r="M56" s="18"/>
      <c r="N56" s="18"/>
    </row>
    <row r="57" spans="3:14" x14ac:dyDescent="0.25">
      <c r="C57" s="18"/>
      <c r="D57" s="18"/>
      <c r="E57" s="22"/>
      <c r="F57" s="22"/>
      <c r="G57" s="21"/>
      <c r="H57" s="20"/>
      <c r="I57" s="20"/>
      <c r="J57" s="19"/>
      <c r="K57" s="18"/>
      <c r="L57" s="18"/>
      <c r="M57" s="18"/>
      <c r="N57" s="18"/>
    </row>
    <row r="58" spans="3:14" x14ac:dyDescent="0.25">
      <c r="C58" s="18"/>
      <c r="D58" s="18"/>
      <c r="E58" s="18"/>
      <c r="F58" s="18"/>
      <c r="G58" s="18"/>
      <c r="H58" s="18"/>
      <c r="I58" s="18"/>
      <c r="J58" s="18"/>
      <c r="K58" s="18"/>
      <c r="L58" s="18"/>
      <c r="M58" s="18"/>
      <c r="N58" s="18"/>
    </row>
    <row r="59" spans="3:14" x14ac:dyDescent="0.25">
      <c r="C59" s="17"/>
      <c r="D59" s="17"/>
      <c r="E59" s="17"/>
      <c r="F59" s="17"/>
      <c r="G59" s="17"/>
      <c r="H59" s="17"/>
      <c r="I59" s="17"/>
      <c r="J59" s="17"/>
      <c r="K59" s="17"/>
      <c r="L59" s="17"/>
      <c r="M59" s="17"/>
      <c r="N59" s="17"/>
    </row>
  </sheetData>
  <mergeCells count="27">
    <mergeCell ref="B5:E5"/>
    <mergeCell ref="F5:K5"/>
    <mergeCell ref="L5:O5"/>
    <mergeCell ref="B6:O6"/>
    <mergeCell ref="H9:J9"/>
    <mergeCell ref="K9:M9"/>
    <mergeCell ref="D16:D20"/>
    <mergeCell ref="G26:G27"/>
    <mergeCell ref="H26:H27"/>
    <mergeCell ref="I26:I27"/>
    <mergeCell ref="J26:J27"/>
    <mergeCell ref="B2:O2"/>
    <mergeCell ref="D34:F34"/>
    <mergeCell ref="D36:F36"/>
    <mergeCell ref="N26:N27"/>
    <mergeCell ref="N29:N30"/>
    <mergeCell ref="K26:K27"/>
    <mergeCell ref="L26:L27"/>
    <mergeCell ref="M26:M27"/>
    <mergeCell ref="G29:G30"/>
    <mergeCell ref="H29:H30"/>
    <mergeCell ref="I29:I30"/>
    <mergeCell ref="J29:J30"/>
    <mergeCell ref="K29:K30"/>
    <mergeCell ref="L29:L30"/>
    <mergeCell ref="M29:M30"/>
    <mergeCell ref="D11:D15"/>
  </mergeCells>
  <pageMargins left="0.7" right="0.7" top="0.75" bottom="0.75" header="0.3" footer="0.3"/>
  <pageSetup orientation="portrait" r:id="rId1"/>
  <ignoredErrors>
    <ignoredError sqref="K14:M15"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212F1-40F9-43A2-A37A-F71651B35580}">
  <sheetPr>
    <tabColor theme="0" tint="-0.249977111117893"/>
  </sheetPr>
  <dimension ref="B2:W66"/>
  <sheetViews>
    <sheetView topLeftCell="A22" zoomScale="150" zoomScaleNormal="80" workbookViewId="0">
      <selection activeCell="W34" sqref="W34"/>
    </sheetView>
  </sheetViews>
  <sheetFormatPr defaultColWidth="9.140625" defaultRowHeight="12.75" x14ac:dyDescent="0.2"/>
  <cols>
    <col min="1" max="2" width="9.140625" style="1"/>
    <col min="3" max="3" width="13.28515625" style="1" bestFit="1" customWidth="1"/>
    <col min="4" max="4" width="13.140625" style="1" bestFit="1" customWidth="1"/>
    <col min="5" max="5" width="12.42578125" style="1" bestFit="1" customWidth="1"/>
    <col min="6" max="6" width="14.42578125" style="1" bestFit="1" customWidth="1"/>
    <col min="7" max="7" width="11.7109375" style="1" bestFit="1" customWidth="1"/>
    <col min="8" max="8" width="12.42578125" style="1" bestFit="1" customWidth="1"/>
    <col min="9" max="9" width="10.28515625" style="1" bestFit="1" customWidth="1"/>
    <col min="10" max="10" width="13.140625" style="1" bestFit="1" customWidth="1"/>
    <col min="11" max="11" width="12.42578125" style="1" bestFit="1" customWidth="1"/>
    <col min="12" max="12" width="14.42578125" style="1" bestFit="1" customWidth="1"/>
    <col min="13" max="13" width="11.7109375" style="1" bestFit="1" customWidth="1"/>
    <col min="14" max="14" width="12.42578125" style="1" bestFit="1" customWidth="1"/>
    <col min="15" max="15" width="10.28515625" style="1" bestFit="1" customWidth="1"/>
    <col min="16" max="16" width="13.140625" style="1" bestFit="1" customWidth="1"/>
    <col min="17" max="17" width="12.42578125" style="1" bestFit="1" customWidth="1"/>
    <col min="18" max="18" width="14.42578125" style="1" bestFit="1" customWidth="1"/>
    <col min="19" max="19" width="11.7109375" style="1" customWidth="1"/>
    <col min="20" max="20" width="12.42578125" style="1" bestFit="1" customWidth="1"/>
    <col min="21" max="21" width="10.28515625" style="1" bestFit="1" customWidth="1"/>
    <col min="22" max="16384" width="9.140625" style="1"/>
  </cols>
  <sheetData>
    <row r="2" spans="2:22" ht="15.75" x14ac:dyDescent="0.25">
      <c r="B2" s="163" t="s">
        <v>188</v>
      </c>
      <c r="C2" s="164"/>
      <c r="D2" s="164"/>
      <c r="E2" s="164"/>
      <c r="F2" s="164"/>
      <c r="G2" s="164"/>
      <c r="H2" s="164"/>
      <c r="I2" s="164"/>
      <c r="J2" s="164"/>
      <c r="K2" s="164"/>
      <c r="L2" s="164"/>
      <c r="M2" s="164"/>
      <c r="N2" s="164"/>
      <c r="O2" s="164"/>
      <c r="P2" s="164"/>
      <c r="Q2" s="164"/>
      <c r="R2" s="164"/>
      <c r="S2" s="164"/>
      <c r="T2" s="164"/>
      <c r="U2" s="164"/>
      <c r="V2" s="164"/>
    </row>
    <row r="3" spans="2:22" x14ac:dyDescent="0.2">
      <c r="U3" s="3" t="s">
        <v>84</v>
      </c>
    </row>
    <row r="4" spans="2:22" ht="13.5" thickBot="1" x14ac:dyDescent="0.25"/>
    <row r="5" spans="2:22" ht="13.5" thickBot="1" x14ac:dyDescent="0.25">
      <c r="B5" s="158" t="s">
        <v>111</v>
      </c>
      <c r="C5" s="161"/>
      <c r="D5" s="161"/>
      <c r="E5" s="162"/>
      <c r="F5" s="158" t="s">
        <v>17</v>
      </c>
      <c r="G5" s="161"/>
      <c r="H5" s="161"/>
      <c r="I5" s="161"/>
      <c r="J5" s="161"/>
      <c r="K5" s="161"/>
      <c r="L5" s="161"/>
      <c r="M5" s="161"/>
      <c r="N5" s="161"/>
      <c r="O5" s="161"/>
      <c r="P5" s="161"/>
      <c r="Q5" s="161"/>
      <c r="R5" s="161"/>
      <c r="S5" s="162"/>
      <c r="T5" s="158" t="s">
        <v>99</v>
      </c>
      <c r="U5" s="161"/>
      <c r="V5" s="162"/>
    </row>
    <row r="6" spans="2:22" ht="13.5" thickBot="1" x14ac:dyDescent="0.25">
      <c r="B6" s="158" t="s">
        <v>186</v>
      </c>
      <c r="C6" s="161"/>
      <c r="D6" s="161"/>
      <c r="E6" s="161"/>
      <c r="F6" s="161"/>
      <c r="G6" s="161"/>
      <c r="H6" s="161"/>
      <c r="I6" s="161"/>
      <c r="J6" s="161"/>
      <c r="K6" s="161"/>
      <c r="L6" s="161"/>
      <c r="M6" s="161"/>
      <c r="N6" s="161"/>
      <c r="O6" s="161"/>
      <c r="P6" s="161"/>
      <c r="Q6" s="161"/>
      <c r="R6" s="161"/>
      <c r="S6" s="161"/>
      <c r="T6" s="161"/>
      <c r="U6" s="161"/>
      <c r="V6" s="162"/>
    </row>
    <row r="8" spans="2:22" ht="15" x14ac:dyDescent="0.25">
      <c r="D8" s="213" t="s">
        <v>95</v>
      </c>
      <c r="E8" s="214"/>
      <c r="F8" s="214"/>
      <c r="G8" s="214"/>
      <c r="H8" s="214"/>
      <c r="I8" s="215"/>
      <c r="J8" s="213" t="s">
        <v>96</v>
      </c>
      <c r="K8" s="214"/>
      <c r="L8" s="214"/>
      <c r="M8" s="214"/>
      <c r="N8" s="214"/>
      <c r="O8" s="215"/>
      <c r="P8" s="213" t="s">
        <v>97</v>
      </c>
      <c r="Q8" s="214"/>
      <c r="R8" s="214"/>
      <c r="S8" s="214"/>
      <c r="T8" s="214"/>
      <c r="U8" s="172"/>
    </row>
    <row r="9" spans="2:22" x14ac:dyDescent="0.2">
      <c r="D9" s="115"/>
      <c r="E9" s="115"/>
      <c r="F9" s="115" t="s">
        <v>54</v>
      </c>
      <c r="G9" s="115"/>
      <c r="H9" s="115"/>
      <c r="I9" s="115"/>
      <c r="J9" s="115"/>
      <c r="K9" s="115"/>
      <c r="L9" s="115" t="s">
        <v>54</v>
      </c>
      <c r="M9" s="115"/>
      <c r="N9" s="115"/>
      <c r="O9" s="115"/>
      <c r="P9" s="115"/>
      <c r="Q9" s="115"/>
      <c r="R9" s="115" t="s">
        <v>54</v>
      </c>
      <c r="S9" s="115"/>
      <c r="T9" s="115"/>
      <c r="U9" s="115"/>
    </row>
    <row r="10" spans="2:22" x14ac:dyDescent="0.2">
      <c r="D10" s="116"/>
      <c r="E10" s="116"/>
      <c r="F10" s="116" t="s">
        <v>53</v>
      </c>
      <c r="G10" s="116"/>
      <c r="H10" s="116" t="s">
        <v>180</v>
      </c>
      <c r="I10" s="116"/>
      <c r="J10" s="116"/>
      <c r="K10" s="116"/>
      <c r="L10" s="116" t="s">
        <v>53</v>
      </c>
      <c r="M10" s="116"/>
      <c r="N10" s="116" t="s">
        <v>180</v>
      </c>
      <c r="O10" s="116"/>
      <c r="P10" s="116"/>
      <c r="Q10" s="116"/>
      <c r="R10" s="116" t="s">
        <v>53</v>
      </c>
      <c r="S10" s="116"/>
      <c r="T10" s="116" t="s">
        <v>180</v>
      </c>
      <c r="U10" s="116"/>
    </row>
    <row r="11" spans="2:22" x14ac:dyDescent="0.2">
      <c r="D11" s="116"/>
      <c r="E11" s="116"/>
      <c r="F11" s="116" t="s">
        <v>44</v>
      </c>
      <c r="G11" s="116" t="s">
        <v>59</v>
      </c>
      <c r="H11" s="116" t="s">
        <v>181</v>
      </c>
      <c r="I11" s="116"/>
      <c r="J11" s="116"/>
      <c r="K11" s="116"/>
      <c r="L11" s="116" t="s">
        <v>44</v>
      </c>
      <c r="M11" s="116" t="s">
        <v>59</v>
      </c>
      <c r="N11" s="116" t="s">
        <v>183</v>
      </c>
      <c r="O11" s="116"/>
      <c r="P11" s="116"/>
      <c r="Q11" s="116"/>
      <c r="R11" s="116" t="s">
        <v>44</v>
      </c>
      <c r="S11" s="116" t="s">
        <v>59</v>
      </c>
      <c r="T11" s="116" t="s">
        <v>183</v>
      </c>
      <c r="U11" s="116"/>
    </row>
    <row r="12" spans="2:22" x14ac:dyDescent="0.2">
      <c r="D12" s="116" t="s">
        <v>48</v>
      </c>
      <c r="E12" s="116" t="s">
        <v>50</v>
      </c>
      <c r="F12" s="116" t="s">
        <v>45</v>
      </c>
      <c r="G12" s="116" t="s">
        <v>58</v>
      </c>
      <c r="H12" s="116" t="s">
        <v>182</v>
      </c>
      <c r="I12" s="116" t="s">
        <v>36</v>
      </c>
      <c r="J12" s="116" t="s">
        <v>48</v>
      </c>
      <c r="K12" s="116" t="s">
        <v>50</v>
      </c>
      <c r="L12" s="116" t="s">
        <v>45</v>
      </c>
      <c r="M12" s="116" t="s">
        <v>58</v>
      </c>
      <c r="N12" s="116" t="s">
        <v>182</v>
      </c>
      <c r="O12" s="116" t="s">
        <v>36</v>
      </c>
      <c r="P12" s="116" t="s">
        <v>48</v>
      </c>
      <c r="Q12" s="116" t="s">
        <v>50</v>
      </c>
      <c r="R12" s="116" t="s">
        <v>45</v>
      </c>
      <c r="S12" s="116" t="s">
        <v>58</v>
      </c>
      <c r="T12" s="116" t="s">
        <v>182</v>
      </c>
      <c r="U12" s="116" t="s">
        <v>36</v>
      </c>
    </row>
    <row r="13" spans="2:22" x14ac:dyDescent="0.2">
      <c r="D13" s="116" t="s">
        <v>46</v>
      </c>
      <c r="E13" s="116" t="s">
        <v>51</v>
      </c>
      <c r="F13" s="116" t="s">
        <v>55</v>
      </c>
      <c r="G13" s="116" t="s">
        <v>46</v>
      </c>
      <c r="H13" s="116" t="s">
        <v>46</v>
      </c>
      <c r="I13" s="116" t="s">
        <v>62</v>
      </c>
      <c r="J13" s="116" t="s">
        <v>46</v>
      </c>
      <c r="K13" s="116" t="s">
        <v>51</v>
      </c>
      <c r="L13" s="116" t="s">
        <v>55</v>
      </c>
      <c r="M13" s="116" t="s">
        <v>46</v>
      </c>
      <c r="N13" s="116" t="s">
        <v>46</v>
      </c>
      <c r="O13" s="116" t="s">
        <v>62</v>
      </c>
      <c r="P13" s="116" t="s">
        <v>46</v>
      </c>
      <c r="Q13" s="116" t="s">
        <v>51</v>
      </c>
      <c r="R13" s="116" t="s">
        <v>55</v>
      </c>
      <c r="S13" s="116" t="s">
        <v>46</v>
      </c>
      <c r="T13" s="116" t="s">
        <v>46</v>
      </c>
      <c r="U13" s="116" t="s">
        <v>62</v>
      </c>
    </row>
    <row r="14" spans="2:22" x14ac:dyDescent="0.2">
      <c r="D14" s="116" t="s">
        <v>85</v>
      </c>
      <c r="E14" s="116" t="s">
        <v>60</v>
      </c>
      <c r="F14" s="116" t="s">
        <v>47</v>
      </c>
      <c r="G14" s="116" t="s">
        <v>47</v>
      </c>
      <c r="H14" s="116" t="s">
        <v>60</v>
      </c>
      <c r="I14" s="116" t="s">
        <v>63</v>
      </c>
      <c r="J14" s="116" t="s">
        <v>85</v>
      </c>
      <c r="K14" s="116" t="s">
        <v>60</v>
      </c>
      <c r="L14" s="116" t="s">
        <v>47</v>
      </c>
      <c r="M14" s="116" t="s">
        <v>47</v>
      </c>
      <c r="N14" s="116" t="s">
        <v>60</v>
      </c>
      <c r="O14" s="116" t="s">
        <v>63</v>
      </c>
      <c r="P14" s="116" t="s">
        <v>85</v>
      </c>
      <c r="Q14" s="116" t="s">
        <v>60</v>
      </c>
      <c r="R14" s="116" t="s">
        <v>47</v>
      </c>
      <c r="S14" s="116" t="s">
        <v>47</v>
      </c>
      <c r="T14" s="116" t="s">
        <v>60</v>
      </c>
      <c r="U14" s="116" t="s">
        <v>63</v>
      </c>
    </row>
    <row r="15" spans="2:22" x14ac:dyDescent="0.2">
      <c r="C15" s="6" t="s">
        <v>115</v>
      </c>
      <c r="D15" s="117" t="s">
        <v>49</v>
      </c>
      <c r="E15" s="117" t="s">
        <v>52</v>
      </c>
      <c r="F15" s="117" t="s">
        <v>56</v>
      </c>
      <c r="G15" s="117" t="s">
        <v>57</v>
      </c>
      <c r="H15" s="117" t="s">
        <v>61</v>
      </c>
      <c r="I15" s="117" t="s">
        <v>94</v>
      </c>
      <c r="J15" s="117" t="s">
        <v>49</v>
      </c>
      <c r="K15" s="117" t="s">
        <v>52</v>
      </c>
      <c r="L15" s="117" t="s">
        <v>56</v>
      </c>
      <c r="M15" s="117" t="s">
        <v>57</v>
      </c>
      <c r="N15" s="117" t="s">
        <v>61</v>
      </c>
      <c r="O15" s="117" t="s">
        <v>94</v>
      </c>
      <c r="P15" s="117" t="s">
        <v>49</v>
      </c>
      <c r="Q15" s="117" t="s">
        <v>52</v>
      </c>
      <c r="R15" s="117" t="s">
        <v>56</v>
      </c>
      <c r="S15" s="117" t="s">
        <v>57</v>
      </c>
      <c r="T15" s="117" t="s">
        <v>61</v>
      </c>
      <c r="U15" s="117" t="s">
        <v>94</v>
      </c>
    </row>
    <row r="16" spans="2:22" x14ac:dyDescent="0.2">
      <c r="C16" s="10" t="s">
        <v>116</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row>
    <row r="17" spans="3:23" x14ac:dyDescent="0.2">
      <c r="C17" s="10" t="s">
        <v>117</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row>
    <row r="18" spans="3:23" x14ac:dyDescent="0.2">
      <c r="C18" s="10" t="s">
        <v>118</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row>
    <row r="19" spans="3:23" x14ac:dyDescent="0.2">
      <c r="C19" s="10" t="s">
        <v>119</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row>
    <row r="20" spans="3:23" x14ac:dyDescent="0.2">
      <c r="C20" s="10" t="s">
        <v>120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row>
    <row r="21" spans="3:23" x14ac:dyDescent="0.2">
      <c r="C21" s="6" t="s">
        <v>36</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row>
    <row r="24" spans="3:23" x14ac:dyDescent="0.2">
      <c r="D24" s="1" t="s">
        <v>200</v>
      </c>
    </row>
    <row r="26" spans="3:23" ht="15" x14ac:dyDescent="0.25">
      <c r="D26" s="213" t="s">
        <v>95</v>
      </c>
      <c r="E26" s="214"/>
      <c r="F26" s="214"/>
      <c r="G26" s="214"/>
      <c r="H26" s="214"/>
      <c r="I26" s="215"/>
      <c r="J26" s="213" t="s">
        <v>96</v>
      </c>
      <c r="K26" s="214"/>
      <c r="L26" s="214"/>
      <c r="M26" s="214"/>
      <c r="N26" s="214"/>
      <c r="O26" s="215"/>
      <c r="P26" s="213" t="s">
        <v>97</v>
      </c>
      <c r="Q26" s="214"/>
      <c r="R26" s="214"/>
      <c r="S26" s="214"/>
      <c r="T26" s="214"/>
      <c r="U26" s="172"/>
    </row>
    <row r="27" spans="3:23" x14ac:dyDescent="0.2">
      <c r="D27" s="115"/>
      <c r="E27" s="115"/>
      <c r="F27" s="115" t="s">
        <v>54</v>
      </c>
      <c r="G27" s="115"/>
      <c r="H27" s="115"/>
      <c r="I27" s="115"/>
      <c r="J27" s="115"/>
      <c r="K27" s="115"/>
      <c r="L27" s="115" t="s">
        <v>54</v>
      </c>
      <c r="M27" s="115"/>
      <c r="N27" s="115"/>
      <c r="O27" s="115"/>
      <c r="P27" s="115"/>
      <c r="Q27" s="115"/>
      <c r="R27" s="115" t="s">
        <v>54</v>
      </c>
      <c r="S27" s="115"/>
      <c r="T27" s="115"/>
      <c r="U27" s="115"/>
    </row>
    <row r="28" spans="3:23" x14ac:dyDescent="0.2">
      <c r="D28" s="116"/>
      <c r="E28" s="116"/>
      <c r="F28" s="116" t="s">
        <v>53</v>
      </c>
      <c r="G28" s="116"/>
      <c r="H28" s="116" t="s">
        <v>180</v>
      </c>
      <c r="I28" s="116"/>
      <c r="J28" s="116"/>
      <c r="K28" s="116"/>
      <c r="L28" s="116" t="s">
        <v>53</v>
      </c>
      <c r="M28" s="116"/>
      <c r="N28" s="116" t="s">
        <v>180</v>
      </c>
      <c r="O28" s="116"/>
      <c r="P28" s="116"/>
      <c r="Q28" s="116"/>
      <c r="R28" s="116" t="s">
        <v>53</v>
      </c>
      <c r="S28" s="116"/>
      <c r="T28" s="116" t="s">
        <v>180</v>
      </c>
      <c r="U28" s="116"/>
    </row>
    <row r="29" spans="3:23" x14ac:dyDescent="0.2">
      <c r="D29" s="116"/>
      <c r="E29" s="116"/>
      <c r="F29" s="116" t="s">
        <v>44</v>
      </c>
      <c r="G29" s="116" t="s">
        <v>59</v>
      </c>
      <c r="H29" s="116" t="s">
        <v>183</v>
      </c>
      <c r="I29" s="116"/>
      <c r="J29" s="116"/>
      <c r="K29" s="116"/>
      <c r="L29" s="116" t="s">
        <v>44</v>
      </c>
      <c r="M29" s="116" t="s">
        <v>59</v>
      </c>
      <c r="N29" s="116" t="s">
        <v>183</v>
      </c>
      <c r="O29" s="116"/>
      <c r="P29" s="116"/>
      <c r="Q29" s="116"/>
      <c r="R29" s="116" t="s">
        <v>44</v>
      </c>
      <c r="S29" s="116" t="s">
        <v>59</v>
      </c>
      <c r="T29" s="116" t="s">
        <v>183</v>
      </c>
      <c r="U29" s="116"/>
    </row>
    <row r="30" spans="3:23" x14ac:dyDescent="0.2">
      <c r="D30" s="116" t="s">
        <v>48</v>
      </c>
      <c r="E30" s="116" t="s">
        <v>50</v>
      </c>
      <c r="F30" s="116" t="s">
        <v>45</v>
      </c>
      <c r="G30" s="116" t="s">
        <v>58</v>
      </c>
      <c r="H30" s="116" t="s">
        <v>182</v>
      </c>
      <c r="I30" s="116" t="s">
        <v>36</v>
      </c>
      <c r="J30" s="116" t="s">
        <v>48</v>
      </c>
      <c r="K30" s="116" t="s">
        <v>50</v>
      </c>
      <c r="L30" s="116" t="s">
        <v>45</v>
      </c>
      <c r="M30" s="116" t="s">
        <v>58</v>
      </c>
      <c r="N30" s="116" t="s">
        <v>182</v>
      </c>
      <c r="O30" s="116" t="s">
        <v>36</v>
      </c>
      <c r="P30" s="116" t="s">
        <v>48</v>
      </c>
      <c r="Q30" s="116" t="s">
        <v>50</v>
      </c>
      <c r="R30" s="116" t="s">
        <v>45</v>
      </c>
      <c r="S30" s="116" t="s">
        <v>58</v>
      </c>
      <c r="T30" s="116" t="s">
        <v>182</v>
      </c>
      <c r="U30" s="116" t="s">
        <v>36</v>
      </c>
    </row>
    <row r="31" spans="3:23" x14ac:dyDescent="0.2">
      <c r="D31" s="116" t="s">
        <v>46</v>
      </c>
      <c r="E31" s="116" t="s">
        <v>51</v>
      </c>
      <c r="F31" s="116" t="s">
        <v>55</v>
      </c>
      <c r="G31" s="116" t="s">
        <v>46</v>
      </c>
      <c r="H31" s="116" t="s">
        <v>46</v>
      </c>
      <c r="I31" s="116" t="s">
        <v>62</v>
      </c>
      <c r="J31" s="116" t="s">
        <v>46</v>
      </c>
      <c r="K31" s="116" t="s">
        <v>51</v>
      </c>
      <c r="L31" s="116" t="s">
        <v>55</v>
      </c>
      <c r="M31" s="116" t="s">
        <v>46</v>
      </c>
      <c r="N31" s="116" t="s">
        <v>46</v>
      </c>
      <c r="O31" s="116" t="s">
        <v>62</v>
      </c>
      <c r="P31" s="116" t="s">
        <v>46</v>
      </c>
      <c r="Q31" s="116" t="s">
        <v>51</v>
      </c>
      <c r="R31" s="116" t="s">
        <v>55</v>
      </c>
      <c r="S31" s="116" t="s">
        <v>46</v>
      </c>
      <c r="T31" s="116" t="s">
        <v>46</v>
      </c>
      <c r="U31" s="116" t="s">
        <v>62</v>
      </c>
      <c r="W31" s="155" t="s">
        <v>356</v>
      </c>
    </row>
    <row r="32" spans="3:23" x14ac:dyDescent="0.2">
      <c r="C32" s="3" t="s">
        <v>275</v>
      </c>
      <c r="D32" s="116" t="s">
        <v>85</v>
      </c>
      <c r="E32" s="116" t="s">
        <v>60</v>
      </c>
      <c r="F32" s="116" t="s">
        <v>47</v>
      </c>
      <c r="G32" s="116" t="s">
        <v>47</v>
      </c>
      <c r="H32" s="116" t="s">
        <v>60</v>
      </c>
      <c r="I32" s="116" t="s">
        <v>63</v>
      </c>
      <c r="J32" s="116" t="s">
        <v>85</v>
      </c>
      <c r="K32" s="116" t="s">
        <v>60</v>
      </c>
      <c r="L32" s="116" t="s">
        <v>47</v>
      </c>
      <c r="M32" s="116" t="s">
        <v>47</v>
      </c>
      <c r="N32" s="116" t="s">
        <v>60</v>
      </c>
      <c r="O32" s="116" t="s">
        <v>63</v>
      </c>
      <c r="P32" s="116" t="s">
        <v>85</v>
      </c>
      <c r="Q32" s="116" t="s">
        <v>60</v>
      </c>
      <c r="R32" s="116" t="s">
        <v>47</v>
      </c>
      <c r="S32" s="116" t="s">
        <v>47</v>
      </c>
      <c r="T32" s="116" t="s">
        <v>60</v>
      </c>
      <c r="U32" s="116" t="s">
        <v>63</v>
      </c>
    </row>
    <row r="33" spans="3:21" x14ac:dyDescent="0.2">
      <c r="C33" s="6" t="s">
        <v>197</v>
      </c>
      <c r="D33" s="117" t="s">
        <v>49</v>
      </c>
      <c r="E33" s="117" t="s">
        <v>52</v>
      </c>
      <c r="F33" s="117" t="s">
        <v>56</v>
      </c>
      <c r="G33" s="117" t="s">
        <v>57</v>
      </c>
      <c r="H33" s="117" t="s">
        <v>61</v>
      </c>
      <c r="I33" s="117" t="s">
        <v>94</v>
      </c>
      <c r="J33" s="117" t="s">
        <v>49</v>
      </c>
      <c r="K33" s="117" t="s">
        <v>52</v>
      </c>
      <c r="L33" s="117" t="s">
        <v>56</v>
      </c>
      <c r="M33" s="117" t="s">
        <v>57</v>
      </c>
      <c r="N33" s="117" t="s">
        <v>61</v>
      </c>
      <c r="O33" s="117" t="s">
        <v>94</v>
      </c>
      <c r="P33" s="117" t="s">
        <v>49</v>
      </c>
      <c r="Q33" s="117" t="s">
        <v>52</v>
      </c>
      <c r="R33" s="117" t="s">
        <v>56</v>
      </c>
      <c r="S33" s="117" t="s">
        <v>57</v>
      </c>
      <c r="T33" s="117" t="s">
        <v>61</v>
      </c>
      <c r="U33" s="117" t="s">
        <v>94</v>
      </c>
    </row>
    <row r="34" spans="3:21" x14ac:dyDescent="0.2">
      <c r="C34" s="10" t="s">
        <v>276</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row>
    <row r="35" spans="3:21" x14ac:dyDescent="0.2">
      <c r="C35" s="10" t="s">
        <v>277</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row>
    <row r="36" spans="3:21" x14ac:dyDescent="0.2">
      <c r="C36" s="10" t="s">
        <v>278</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row>
    <row r="37" spans="3:21" x14ac:dyDescent="0.2">
      <c r="C37" s="10" t="s">
        <v>279</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row>
    <row r="38" spans="3:21" x14ac:dyDescent="0.2">
      <c r="C38" s="10" t="s">
        <v>280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row>
    <row r="39" spans="3:21" x14ac:dyDescent="0.2">
      <c r="C39" s="10" t="s">
        <v>281</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row>
    <row r="40" spans="3:21" x14ac:dyDescent="0.2">
      <c r="C40" s="10" t="s">
        <v>282</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row>
    <row r="41" spans="3:21" x14ac:dyDescent="0.2">
      <c r="C41" s="10" t="s">
        <v>283</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row>
    <row r="42" spans="3:21" x14ac:dyDescent="0.2">
      <c r="C42" s="10" t="s">
        <v>284</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row>
    <row r="43" spans="3:21" x14ac:dyDescent="0.2">
      <c r="C43" s="10" t="s">
        <v>285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row>
    <row r="44" spans="3:21" x14ac:dyDescent="0.2">
      <c r="C44" s="6" t="s">
        <v>198</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row>
    <row r="46" spans="3:21" ht="15" x14ac:dyDescent="0.25">
      <c r="D46" s="213" t="s">
        <v>95</v>
      </c>
      <c r="E46" s="214"/>
      <c r="F46" s="214"/>
      <c r="G46" s="214"/>
      <c r="H46" s="214"/>
      <c r="I46" s="215"/>
      <c r="J46" s="213" t="s">
        <v>96</v>
      </c>
      <c r="K46" s="214"/>
      <c r="L46" s="214"/>
      <c r="M46" s="214"/>
      <c r="N46" s="214"/>
      <c r="O46" s="215"/>
      <c r="P46" s="213" t="s">
        <v>97</v>
      </c>
      <c r="Q46" s="214"/>
      <c r="R46" s="214"/>
      <c r="S46" s="214"/>
      <c r="T46" s="214"/>
      <c r="U46" s="172"/>
    </row>
    <row r="47" spans="3:21" x14ac:dyDescent="0.2">
      <c r="D47" s="115"/>
      <c r="E47" s="115"/>
      <c r="F47" s="115" t="s">
        <v>54</v>
      </c>
      <c r="G47" s="115"/>
      <c r="H47" s="115"/>
      <c r="I47" s="115"/>
      <c r="J47" s="115"/>
      <c r="K47" s="115"/>
      <c r="L47" s="115" t="s">
        <v>54</v>
      </c>
      <c r="M47" s="115"/>
      <c r="N47" s="115"/>
      <c r="O47" s="115"/>
      <c r="P47" s="115"/>
      <c r="Q47" s="115"/>
      <c r="R47" s="115" t="s">
        <v>54</v>
      </c>
      <c r="S47" s="115"/>
      <c r="T47" s="115"/>
      <c r="U47" s="115"/>
    </row>
    <row r="48" spans="3:21" x14ac:dyDescent="0.2">
      <c r="D48" s="116"/>
      <c r="E48" s="116"/>
      <c r="F48" s="116" t="s">
        <v>53</v>
      </c>
      <c r="G48" s="116"/>
      <c r="H48" s="116" t="s">
        <v>180</v>
      </c>
      <c r="I48" s="116"/>
      <c r="J48" s="116"/>
      <c r="K48" s="116"/>
      <c r="L48" s="116" t="s">
        <v>53</v>
      </c>
      <c r="M48" s="116"/>
      <c r="N48" s="116" t="s">
        <v>180</v>
      </c>
      <c r="O48" s="116"/>
      <c r="P48" s="116"/>
      <c r="Q48" s="116"/>
      <c r="R48" s="116" t="s">
        <v>53</v>
      </c>
      <c r="S48" s="116"/>
      <c r="T48" s="116" t="s">
        <v>180</v>
      </c>
      <c r="U48" s="116"/>
    </row>
    <row r="49" spans="3:21" x14ac:dyDescent="0.2">
      <c r="D49" s="116"/>
      <c r="E49" s="116"/>
      <c r="F49" s="116" t="s">
        <v>44</v>
      </c>
      <c r="G49" s="116" t="s">
        <v>59</v>
      </c>
      <c r="H49" s="116" t="s">
        <v>183</v>
      </c>
      <c r="I49" s="116"/>
      <c r="J49" s="116"/>
      <c r="K49" s="116"/>
      <c r="L49" s="116" t="s">
        <v>44</v>
      </c>
      <c r="M49" s="116" t="s">
        <v>59</v>
      </c>
      <c r="N49" s="116" t="s">
        <v>183</v>
      </c>
      <c r="O49" s="116"/>
      <c r="P49" s="116"/>
      <c r="Q49" s="116"/>
      <c r="R49" s="116" t="s">
        <v>44</v>
      </c>
      <c r="S49" s="116" t="s">
        <v>59</v>
      </c>
      <c r="T49" s="116" t="s">
        <v>183</v>
      </c>
      <c r="U49" s="116"/>
    </row>
    <row r="50" spans="3:21" x14ac:dyDescent="0.2">
      <c r="D50" s="116" t="s">
        <v>48</v>
      </c>
      <c r="E50" s="116" t="s">
        <v>50</v>
      </c>
      <c r="F50" s="116" t="s">
        <v>45</v>
      </c>
      <c r="G50" s="116" t="s">
        <v>58</v>
      </c>
      <c r="H50" s="116" t="s">
        <v>182</v>
      </c>
      <c r="I50" s="116" t="s">
        <v>36</v>
      </c>
      <c r="J50" s="116" t="s">
        <v>48</v>
      </c>
      <c r="K50" s="116" t="s">
        <v>50</v>
      </c>
      <c r="L50" s="116" t="s">
        <v>45</v>
      </c>
      <c r="M50" s="116" t="s">
        <v>58</v>
      </c>
      <c r="N50" s="116" t="s">
        <v>182</v>
      </c>
      <c r="O50" s="116" t="s">
        <v>36</v>
      </c>
      <c r="P50" s="116" t="s">
        <v>48</v>
      </c>
      <c r="Q50" s="116" t="s">
        <v>50</v>
      </c>
      <c r="R50" s="116" t="s">
        <v>45</v>
      </c>
      <c r="S50" s="116" t="s">
        <v>58</v>
      </c>
      <c r="T50" s="116" t="s">
        <v>182</v>
      </c>
      <c r="U50" s="116" t="s">
        <v>36</v>
      </c>
    </row>
    <row r="51" spans="3:21" x14ac:dyDescent="0.2">
      <c r="D51" s="116" t="s">
        <v>46</v>
      </c>
      <c r="E51" s="116" t="s">
        <v>51</v>
      </c>
      <c r="F51" s="116" t="s">
        <v>55</v>
      </c>
      <c r="G51" s="116" t="s">
        <v>46</v>
      </c>
      <c r="H51" s="116" t="s">
        <v>46</v>
      </c>
      <c r="I51" s="116" t="s">
        <v>62</v>
      </c>
      <c r="J51" s="116" t="s">
        <v>46</v>
      </c>
      <c r="K51" s="116" t="s">
        <v>51</v>
      </c>
      <c r="L51" s="116" t="s">
        <v>55</v>
      </c>
      <c r="M51" s="116" t="s">
        <v>46</v>
      </c>
      <c r="N51" s="116" t="s">
        <v>46</v>
      </c>
      <c r="O51" s="116" t="s">
        <v>62</v>
      </c>
      <c r="P51" s="116" t="s">
        <v>46</v>
      </c>
      <c r="Q51" s="116" t="s">
        <v>51</v>
      </c>
      <c r="R51" s="116" t="s">
        <v>55</v>
      </c>
      <c r="S51" s="116" t="s">
        <v>46</v>
      </c>
      <c r="T51" s="116" t="s">
        <v>46</v>
      </c>
      <c r="U51" s="116" t="s">
        <v>62</v>
      </c>
    </row>
    <row r="52" spans="3:21" x14ac:dyDescent="0.2">
      <c r="C52" s="3" t="s">
        <v>286</v>
      </c>
      <c r="D52" s="116" t="s">
        <v>85</v>
      </c>
      <c r="E52" s="116" t="s">
        <v>60</v>
      </c>
      <c r="F52" s="116" t="s">
        <v>47</v>
      </c>
      <c r="G52" s="116" t="s">
        <v>47</v>
      </c>
      <c r="H52" s="116" t="s">
        <v>60</v>
      </c>
      <c r="I52" s="116" t="s">
        <v>63</v>
      </c>
      <c r="J52" s="116" t="s">
        <v>85</v>
      </c>
      <c r="K52" s="116" t="s">
        <v>60</v>
      </c>
      <c r="L52" s="116" t="s">
        <v>47</v>
      </c>
      <c r="M52" s="116" t="s">
        <v>47</v>
      </c>
      <c r="N52" s="116" t="s">
        <v>60</v>
      </c>
      <c r="O52" s="116" t="s">
        <v>63</v>
      </c>
      <c r="P52" s="116" t="s">
        <v>85</v>
      </c>
      <c r="Q52" s="116" t="s">
        <v>60</v>
      </c>
      <c r="R52" s="116" t="s">
        <v>47</v>
      </c>
      <c r="S52" s="116" t="s">
        <v>47</v>
      </c>
      <c r="T52" s="116" t="s">
        <v>60</v>
      </c>
      <c r="U52" s="116" t="s">
        <v>63</v>
      </c>
    </row>
    <row r="53" spans="3:21" x14ac:dyDescent="0.2">
      <c r="C53" s="6" t="s">
        <v>199</v>
      </c>
      <c r="D53" s="117" t="s">
        <v>49</v>
      </c>
      <c r="E53" s="117" t="s">
        <v>52</v>
      </c>
      <c r="F53" s="117" t="s">
        <v>56</v>
      </c>
      <c r="G53" s="117" t="s">
        <v>57</v>
      </c>
      <c r="H53" s="117" t="s">
        <v>61</v>
      </c>
      <c r="I53" s="117" t="s">
        <v>94</v>
      </c>
      <c r="J53" s="117" t="s">
        <v>49</v>
      </c>
      <c r="K53" s="117" t="s">
        <v>52</v>
      </c>
      <c r="L53" s="117" t="s">
        <v>56</v>
      </c>
      <c r="M53" s="117" t="s">
        <v>57</v>
      </c>
      <c r="N53" s="117" t="s">
        <v>61</v>
      </c>
      <c r="O53" s="117" t="s">
        <v>94</v>
      </c>
      <c r="P53" s="117" t="s">
        <v>49</v>
      </c>
      <c r="Q53" s="117" t="s">
        <v>52</v>
      </c>
      <c r="R53" s="117" t="s">
        <v>56</v>
      </c>
      <c r="S53" s="117" t="s">
        <v>57</v>
      </c>
      <c r="T53" s="117" t="s">
        <v>61</v>
      </c>
      <c r="U53" s="117" t="s">
        <v>94</v>
      </c>
    </row>
    <row r="54" spans="3:21" x14ac:dyDescent="0.2">
      <c r="C54" s="10" t="s">
        <v>276</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row>
    <row r="55" spans="3:21" x14ac:dyDescent="0.2">
      <c r="C55" s="10" t="s">
        <v>277</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row>
    <row r="56" spans="3:21" x14ac:dyDescent="0.2">
      <c r="C56" s="10" t="s">
        <v>278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row>
    <row r="57" spans="3:21" x14ac:dyDescent="0.2">
      <c r="C57" s="10" t="s">
        <v>279</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row>
    <row r="58" spans="3:21" x14ac:dyDescent="0.2">
      <c r="C58" s="10" t="s">
        <v>280</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row>
    <row r="59" spans="3:21" x14ac:dyDescent="0.2">
      <c r="C59" s="10" t="s">
        <v>281</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row>
    <row r="60" spans="3:21" x14ac:dyDescent="0.2">
      <c r="C60" s="10" t="s">
        <v>282</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row>
    <row r="61" spans="3:21" x14ac:dyDescent="0.2">
      <c r="C61" s="10" t="s">
        <v>283</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row>
    <row r="62" spans="3:21" x14ac:dyDescent="0.2">
      <c r="C62" s="10" t="s">
        <v>284</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row>
    <row r="63" spans="3:21" x14ac:dyDescent="0.2">
      <c r="C63" s="10" t="s">
        <v>285</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row>
    <row r="64" spans="3:21" x14ac:dyDescent="0.2">
      <c r="C64" s="6" t="s">
        <v>198</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row>
    <row r="66" spans="3:21" x14ac:dyDescent="0.2">
      <c r="C66" s="6" t="s">
        <v>36</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row>
  </sheetData>
  <mergeCells count="14">
    <mergeCell ref="B2:V2"/>
    <mergeCell ref="D26:I26"/>
    <mergeCell ref="J26:O26"/>
    <mergeCell ref="P26:U26"/>
    <mergeCell ref="D46:I46"/>
    <mergeCell ref="J46:O46"/>
    <mergeCell ref="P46:U46"/>
    <mergeCell ref="B5:E5"/>
    <mergeCell ref="F5:S5"/>
    <mergeCell ref="T5:V5"/>
    <mergeCell ref="B6:V6"/>
    <mergeCell ref="D8:I8"/>
    <mergeCell ref="J8:O8"/>
    <mergeCell ref="P8:U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B228-9E2C-4A4C-B2C4-87233DDC83A5}">
  <sheetPr>
    <tabColor theme="0" tint="-0.14999847407452621"/>
  </sheetPr>
  <dimension ref="B2:O44"/>
  <sheetViews>
    <sheetView workbookViewId="0">
      <selection activeCell="L48" sqref="L48"/>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86</v>
      </c>
    </row>
    <row r="4" spans="2:15" ht="13.5" thickBot="1" x14ac:dyDescent="0.25"/>
    <row r="5" spans="2:15" ht="13.5" thickBot="1" x14ac:dyDescent="0.25">
      <c r="B5" s="158" t="s">
        <v>111</v>
      </c>
      <c r="C5" s="161"/>
      <c r="D5" s="161"/>
      <c r="E5" s="162"/>
      <c r="F5" s="158" t="s">
        <v>17</v>
      </c>
      <c r="G5" s="161"/>
      <c r="H5" s="161"/>
      <c r="I5" s="161"/>
      <c r="J5" s="161"/>
      <c r="K5" s="162"/>
      <c r="L5" s="158" t="s">
        <v>98</v>
      </c>
      <c r="M5" s="161"/>
      <c r="N5" s="161"/>
      <c r="O5" s="162"/>
    </row>
    <row r="6" spans="2:15" ht="13.5" thickBot="1" x14ac:dyDescent="0.25">
      <c r="B6" s="158" t="s">
        <v>129</v>
      </c>
      <c r="C6" s="161"/>
      <c r="D6" s="161"/>
      <c r="E6" s="161"/>
      <c r="F6" s="161"/>
      <c r="G6" s="161"/>
      <c r="H6" s="161"/>
      <c r="I6" s="161"/>
      <c r="J6" s="161"/>
      <c r="K6" s="161"/>
      <c r="L6" s="161"/>
      <c r="M6" s="161"/>
      <c r="N6" s="161"/>
      <c r="O6" s="162"/>
    </row>
    <row r="9" spans="2:15" x14ac:dyDescent="0.2">
      <c r="D9" s="1" t="s">
        <v>201</v>
      </c>
    </row>
    <row r="12" spans="2:15" x14ac:dyDescent="0.2">
      <c r="D12" s="1" t="s">
        <v>202</v>
      </c>
    </row>
    <row r="38" spans="2:2" x14ac:dyDescent="0.2">
      <c r="B38" s="1" t="s">
        <v>337</v>
      </c>
    </row>
    <row r="39" spans="2:2" x14ac:dyDescent="0.2">
      <c r="B39" s="1" t="s">
        <v>338</v>
      </c>
    </row>
    <row r="40" spans="2:2" x14ac:dyDescent="0.2">
      <c r="B40" s="1" t="s">
        <v>339</v>
      </c>
    </row>
    <row r="42" spans="2:2" x14ac:dyDescent="0.2">
      <c r="B42" s="1" t="s">
        <v>353</v>
      </c>
    </row>
    <row r="43" spans="2:2" x14ac:dyDescent="0.2">
      <c r="B43" s="1" t="s">
        <v>354</v>
      </c>
    </row>
    <row r="44" spans="2:2" x14ac:dyDescent="0.2">
      <c r="B44" s="1" t="s">
        <v>355</v>
      </c>
    </row>
  </sheetData>
  <mergeCells count="5">
    <mergeCell ref="B5:E5"/>
    <mergeCell ref="F5:K5"/>
    <mergeCell ref="L5:O5"/>
    <mergeCell ref="B6:O6"/>
    <mergeCell ref="B2:O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08B53-07F2-4A36-B1A3-B98C7B1EAABB}">
  <sheetPr>
    <tabColor theme="0" tint="-0.249977111117893"/>
  </sheetPr>
  <dimension ref="B2:O15"/>
  <sheetViews>
    <sheetView zoomScale="160" workbookViewId="0">
      <selection activeCell="B12" sqref="B12:B15"/>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90</v>
      </c>
    </row>
    <row r="4" spans="2:15" ht="13.5" thickBot="1" x14ac:dyDescent="0.25"/>
    <row r="5" spans="2:15" ht="13.5" thickBot="1" x14ac:dyDescent="0.25">
      <c r="B5" s="158" t="s">
        <v>111</v>
      </c>
      <c r="C5" s="161"/>
      <c r="D5" s="161"/>
      <c r="E5" s="162"/>
      <c r="F5" s="158" t="s">
        <v>17</v>
      </c>
      <c r="G5" s="161"/>
      <c r="H5" s="161"/>
      <c r="I5" s="161"/>
      <c r="J5" s="161"/>
      <c r="K5" s="162"/>
      <c r="L5" s="158" t="s">
        <v>101</v>
      </c>
      <c r="M5" s="161"/>
      <c r="N5" s="161"/>
      <c r="O5" s="162"/>
    </row>
    <row r="6" spans="2:15" ht="13.5" thickBot="1" x14ac:dyDescent="0.25">
      <c r="B6" s="158" t="s">
        <v>130</v>
      </c>
      <c r="C6" s="161"/>
      <c r="D6" s="161"/>
      <c r="E6" s="161"/>
      <c r="F6" s="161"/>
      <c r="G6" s="161"/>
      <c r="H6" s="161"/>
      <c r="I6" s="161"/>
      <c r="J6" s="161"/>
      <c r="K6" s="161"/>
      <c r="L6" s="161"/>
      <c r="M6" s="161"/>
      <c r="N6" s="161"/>
      <c r="O6" s="162"/>
    </row>
    <row r="9" spans="2:15" x14ac:dyDescent="0.2">
      <c r="D9" s="1" t="s">
        <v>184</v>
      </c>
    </row>
    <row r="10" spans="2:15" x14ac:dyDescent="0.2">
      <c r="D10" s="1" t="s">
        <v>185</v>
      </c>
    </row>
    <row r="12" spans="2:15" x14ac:dyDescent="0.2">
      <c r="B12" s="1" t="s">
        <v>340</v>
      </c>
    </row>
    <row r="13" spans="2:15" x14ac:dyDescent="0.2">
      <c r="B13" s="1" t="s">
        <v>341</v>
      </c>
    </row>
    <row r="14" spans="2:15" x14ac:dyDescent="0.2">
      <c r="B14" s="1" t="s">
        <v>342</v>
      </c>
    </row>
    <row r="15" spans="2:15" x14ac:dyDescent="0.2">
      <c r="B15" s="1" t="s">
        <v>343</v>
      </c>
    </row>
  </sheetData>
  <mergeCells count="5">
    <mergeCell ref="B5:E5"/>
    <mergeCell ref="F5:K5"/>
    <mergeCell ref="L5:O5"/>
    <mergeCell ref="B6:O6"/>
    <mergeCell ref="B2:O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CE93-B0E9-4F24-8AE5-EBF9F2DF78CA}">
  <sheetPr>
    <tabColor theme="0" tint="-0.249977111117893"/>
  </sheetPr>
  <dimension ref="B2:O15"/>
  <sheetViews>
    <sheetView workbookViewId="0">
      <selection activeCell="B16" sqref="B16"/>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92</v>
      </c>
    </row>
    <row r="4" spans="2:15" ht="13.5" thickBot="1" x14ac:dyDescent="0.25"/>
    <row r="5" spans="2:15" ht="13.5" thickBot="1" x14ac:dyDescent="0.25">
      <c r="B5" s="158" t="s">
        <v>111</v>
      </c>
      <c r="C5" s="161"/>
      <c r="D5" s="161"/>
      <c r="E5" s="162"/>
      <c r="F5" s="158" t="s">
        <v>17</v>
      </c>
      <c r="G5" s="161"/>
      <c r="H5" s="161"/>
      <c r="I5" s="161"/>
      <c r="J5" s="161"/>
      <c r="K5" s="162"/>
      <c r="L5" s="158" t="s">
        <v>102</v>
      </c>
      <c r="M5" s="161"/>
      <c r="N5" s="161"/>
      <c r="O5" s="162"/>
    </row>
    <row r="6" spans="2:15" ht="13.5" thickBot="1" x14ac:dyDescent="0.25">
      <c r="B6" s="158" t="s">
        <v>103</v>
      </c>
      <c r="C6" s="161"/>
      <c r="D6" s="161"/>
      <c r="E6" s="161"/>
      <c r="F6" s="161"/>
      <c r="G6" s="161"/>
      <c r="H6" s="161"/>
      <c r="I6" s="161"/>
      <c r="J6" s="161"/>
      <c r="K6" s="161"/>
      <c r="L6" s="161"/>
      <c r="M6" s="161"/>
      <c r="N6" s="161"/>
      <c r="O6" s="162"/>
    </row>
    <row r="9" spans="2:15" x14ac:dyDescent="0.2">
      <c r="D9" s="1" t="s">
        <v>122</v>
      </c>
    </row>
    <row r="10" spans="2:15" x14ac:dyDescent="0.2">
      <c r="D10" s="1" t="s">
        <v>121</v>
      </c>
    </row>
    <row r="12" spans="2:15" x14ac:dyDescent="0.2">
      <c r="B12" s="1" t="s">
        <v>344</v>
      </c>
    </row>
    <row r="13" spans="2:15" x14ac:dyDescent="0.2">
      <c r="B13" s="1" t="s">
        <v>345</v>
      </c>
    </row>
    <row r="14" spans="2:15" x14ac:dyDescent="0.2">
      <c r="B14" s="1" t="s">
        <v>346</v>
      </c>
    </row>
    <row r="15" spans="2:15" x14ac:dyDescent="0.2">
      <c r="B15" s="1" t="s">
        <v>347</v>
      </c>
    </row>
  </sheetData>
  <mergeCells count="5">
    <mergeCell ref="B5:E5"/>
    <mergeCell ref="F5:K5"/>
    <mergeCell ref="L5:O5"/>
    <mergeCell ref="B6:O6"/>
    <mergeCell ref="B2:O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4353-C560-4A9C-B244-CD5B6FAD0FDD}">
  <sheetPr>
    <tabColor theme="0" tint="-0.249977111117893"/>
  </sheetPr>
  <dimension ref="B2:O14"/>
  <sheetViews>
    <sheetView zoomScale="150" workbookViewId="0">
      <selection activeCell="N27" sqref="N27"/>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93</v>
      </c>
    </row>
    <row r="4" spans="2:15" ht="13.5" thickBot="1" x14ac:dyDescent="0.25"/>
    <row r="5" spans="2:15" ht="13.5" thickBot="1" x14ac:dyDescent="0.25">
      <c r="B5" s="158" t="s">
        <v>111</v>
      </c>
      <c r="C5" s="161"/>
      <c r="D5" s="161"/>
      <c r="E5" s="162"/>
      <c r="F5" s="158" t="s">
        <v>17</v>
      </c>
      <c r="G5" s="161"/>
      <c r="H5" s="161"/>
      <c r="I5" s="161"/>
      <c r="J5" s="161"/>
      <c r="K5" s="162"/>
      <c r="L5" s="158" t="s">
        <v>104</v>
      </c>
      <c r="M5" s="161"/>
      <c r="N5" s="161"/>
      <c r="O5" s="162"/>
    </row>
    <row r="6" spans="2:15" ht="13.5" thickBot="1" x14ac:dyDescent="0.25">
      <c r="B6" s="158" t="s">
        <v>105</v>
      </c>
      <c r="C6" s="161"/>
      <c r="D6" s="161"/>
      <c r="E6" s="161"/>
      <c r="F6" s="161"/>
      <c r="G6" s="161"/>
      <c r="H6" s="161"/>
      <c r="I6" s="161"/>
      <c r="J6" s="161"/>
      <c r="K6" s="161"/>
      <c r="L6" s="161"/>
      <c r="M6" s="161"/>
      <c r="N6" s="161"/>
      <c r="O6" s="162"/>
    </row>
    <row r="9" spans="2:15" x14ac:dyDescent="0.2">
      <c r="D9" s="1" t="s">
        <v>106</v>
      </c>
    </row>
    <row r="10" spans="2:15" x14ac:dyDescent="0.2">
      <c r="D10" s="1" t="s">
        <v>107</v>
      </c>
    </row>
    <row r="12" spans="2:15" x14ac:dyDescent="0.2">
      <c r="B12" s="1" t="s">
        <v>348</v>
      </c>
    </row>
    <row r="13" spans="2:15" x14ac:dyDescent="0.2">
      <c r="B13" s="1" t="s">
        <v>349</v>
      </c>
    </row>
    <row r="14" spans="2:15" x14ac:dyDescent="0.2">
      <c r="B14" s="1" t="s">
        <v>350</v>
      </c>
    </row>
  </sheetData>
  <mergeCells count="5">
    <mergeCell ref="B5:E5"/>
    <mergeCell ref="F5:K5"/>
    <mergeCell ref="L5:O5"/>
    <mergeCell ref="B6:O6"/>
    <mergeCell ref="B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D363-E41B-4DC2-927F-3C5BE6354BEC}">
  <sheetPr>
    <tabColor theme="0" tint="-0.249977111117893"/>
  </sheetPr>
  <dimension ref="B2:O13"/>
  <sheetViews>
    <sheetView tabSelected="1" zoomScale="167" workbookViewId="0">
      <selection activeCell="B13" sqref="B13"/>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100</v>
      </c>
    </row>
    <row r="4" spans="2:15" ht="13.5" thickBot="1" x14ac:dyDescent="0.25"/>
    <row r="5" spans="2:15" ht="13.5" thickBot="1" x14ac:dyDescent="0.25">
      <c r="B5" s="158" t="s">
        <v>111</v>
      </c>
      <c r="C5" s="161"/>
      <c r="D5" s="161"/>
      <c r="E5" s="162"/>
      <c r="F5" s="158" t="s">
        <v>17</v>
      </c>
      <c r="G5" s="161"/>
      <c r="H5" s="161"/>
      <c r="I5" s="161"/>
      <c r="J5" s="161"/>
      <c r="K5" s="162"/>
      <c r="L5" s="158" t="s">
        <v>108</v>
      </c>
      <c r="M5" s="161"/>
      <c r="N5" s="161"/>
      <c r="O5" s="162"/>
    </row>
    <row r="6" spans="2:15" ht="13.5" thickBot="1" x14ac:dyDescent="0.25">
      <c r="B6" s="158" t="s">
        <v>109</v>
      </c>
      <c r="C6" s="161"/>
      <c r="D6" s="161"/>
      <c r="E6" s="161"/>
      <c r="F6" s="161"/>
      <c r="G6" s="161"/>
      <c r="H6" s="161"/>
      <c r="I6" s="161"/>
      <c r="J6" s="161"/>
      <c r="K6" s="161"/>
      <c r="L6" s="161"/>
      <c r="M6" s="161"/>
      <c r="N6" s="161"/>
      <c r="O6" s="162"/>
    </row>
    <row r="9" spans="2:15" x14ac:dyDescent="0.2">
      <c r="D9" s="1" t="s">
        <v>110</v>
      </c>
    </row>
    <row r="10" spans="2:15" x14ac:dyDescent="0.2">
      <c r="D10" s="1" t="s">
        <v>209</v>
      </c>
    </row>
    <row r="12" spans="2:15" x14ac:dyDescent="0.2">
      <c r="B12" s="1" t="s">
        <v>351</v>
      </c>
    </row>
    <row r="13" spans="2:15" x14ac:dyDescent="0.2">
      <c r="B13" s="1" t="s">
        <v>352</v>
      </c>
    </row>
  </sheetData>
  <mergeCells count="5">
    <mergeCell ref="B5:E5"/>
    <mergeCell ref="F5:K5"/>
    <mergeCell ref="L5:O5"/>
    <mergeCell ref="B6:O6"/>
    <mergeCell ref="B2:O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33539-625E-48DD-9518-A7D722CB76FE}">
  <sheetPr>
    <tabColor theme="0" tint="-0.249977111117893"/>
  </sheetPr>
  <dimension ref="B3:H29"/>
  <sheetViews>
    <sheetView topLeftCell="A6" workbookViewId="0">
      <selection activeCell="L32" sqref="L32"/>
    </sheetView>
  </sheetViews>
  <sheetFormatPr defaultColWidth="9.140625" defaultRowHeight="12.75" x14ac:dyDescent="0.2"/>
  <cols>
    <col min="1" max="1" width="9.140625" style="1"/>
    <col min="2" max="2" width="34" style="119" customWidth="1"/>
    <col min="3" max="3" width="63.28515625" style="1" customWidth="1"/>
    <col min="4" max="4" width="9.85546875" style="118" bestFit="1" customWidth="1"/>
    <col min="5" max="5" width="21.42578125" style="118" bestFit="1" customWidth="1"/>
    <col min="6" max="16384" width="9.140625" style="1"/>
  </cols>
  <sheetData>
    <row r="3" spans="2:5" ht="15.75" x14ac:dyDescent="0.25">
      <c r="B3" s="216" t="s">
        <v>270</v>
      </c>
      <c r="C3" s="217"/>
      <c r="D3" s="217"/>
      <c r="E3" s="217"/>
    </row>
    <row r="4" spans="2:5" ht="13.5" thickBot="1" x14ac:dyDescent="0.25"/>
    <row r="5" spans="2:5" ht="13.5" thickBot="1" x14ac:dyDescent="0.25">
      <c r="B5" s="137" t="s">
        <v>269</v>
      </c>
      <c r="C5" s="136" t="s">
        <v>268</v>
      </c>
      <c r="D5" s="136" t="s">
        <v>267</v>
      </c>
      <c r="E5" s="135" t="s">
        <v>266</v>
      </c>
    </row>
    <row r="6" spans="2:5" ht="63.75" x14ac:dyDescent="0.2">
      <c r="B6" s="134" t="s">
        <v>265</v>
      </c>
      <c r="C6" s="133" t="s">
        <v>264</v>
      </c>
      <c r="D6" s="132" t="s">
        <v>263</v>
      </c>
      <c r="E6" s="131" t="s">
        <v>231</v>
      </c>
    </row>
    <row r="7" spans="2:5" ht="89.25" x14ac:dyDescent="0.2">
      <c r="B7" s="128" t="s">
        <v>262</v>
      </c>
      <c r="C7" s="126" t="s">
        <v>261</v>
      </c>
      <c r="D7" s="125" t="s">
        <v>260</v>
      </c>
      <c r="E7" s="124" t="s">
        <v>231</v>
      </c>
    </row>
    <row r="8" spans="2:5" ht="76.5" x14ac:dyDescent="0.2">
      <c r="B8" s="128" t="s">
        <v>259</v>
      </c>
      <c r="C8" s="126" t="s">
        <v>258</v>
      </c>
      <c r="D8" s="125" t="s">
        <v>257</v>
      </c>
      <c r="E8" s="124" t="s">
        <v>231</v>
      </c>
    </row>
    <row r="9" spans="2:5" ht="63.75" x14ac:dyDescent="0.2">
      <c r="B9" s="128" t="s">
        <v>256</v>
      </c>
      <c r="C9" s="126" t="s">
        <v>255</v>
      </c>
      <c r="D9" s="125" t="s">
        <v>254</v>
      </c>
      <c r="E9" s="124" t="s">
        <v>231</v>
      </c>
    </row>
    <row r="10" spans="2:5" ht="165.75" x14ac:dyDescent="0.2">
      <c r="B10" s="128" t="s">
        <v>253</v>
      </c>
      <c r="C10" s="130" t="s">
        <v>252</v>
      </c>
      <c r="D10" s="125" t="s">
        <v>251</v>
      </c>
      <c r="E10" s="129" t="s">
        <v>250</v>
      </c>
    </row>
    <row r="11" spans="2:5" ht="38.25" x14ac:dyDescent="0.2">
      <c r="B11" s="128" t="s">
        <v>249</v>
      </c>
      <c r="C11" s="130" t="s">
        <v>248</v>
      </c>
      <c r="D11" s="125"/>
      <c r="E11" s="129"/>
    </row>
    <row r="12" spans="2:5" ht="25.5" x14ac:dyDescent="0.2">
      <c r="B12" s="128" t="s">
        <v>247</v>
      </c>
      <c r="C12" s="126" t="s">
        <v>246</v>
      </c>
      <c r="D12" s="125" t="s">
        <v>245</v>
      </c>
      <c r="E12" s="124"/>
    </row>
    <row r="13" spans="2:5" ht="63.75" x14ac:dyDescent="0.2">
      <c r="B13" s="128" t="s">
        <v>27</v>
      </c>
      <c r="C13" s="126" t="s">
        <v>244</v>
      </c>
      <c r="D13" s="125" t="s">
        <v>243</v>
      </c>
      <c r="E13" s="124"/>
    </row>
    <row r="14" spans="2:5" ht="38.25" x14ac:dyDescent="0.2">
      <c r="B14" s="128" t="s">
        <v>28</v>
      </c>
      <c r="C14" s="126" t="s">
        <v>242</v>
      </c>
      <c r="D14" s="125" t="s">
        <v>241</v>
      </c>
      <c r="E14" s="124"/>
    </row>
    <row r="15" spans="2:5" ht="38.25" x14ac:dyDescent="0.2">
      <c r="B15" s="128" t="s">
        <v>240</v>
      </c>
      <c r="C15" s="126" t="s">
        <v>239</v>
      </c>
      <c r="D15" s="125" t="s">
        <v>238</v>
      </c>
      <c r="E15" s="124"/>
    </row>
    <row r="16" spans="2:5" ht="51" x14ac:dyDescent="0.2">
      <c r="B16" s="128" t="s">
        <v>237</v>
      </c>
      <c r="C16" s="126" t="s">
        <v>236</v>
      </c>
      <c r="D16" s="125" t="s">
        <v>235</v>
      </c>
      <c r="E16" s="124"/>
    </row>
    <row r="17" spans="2:8" ht="102" x14ac:dyDescent="0.2">
      <c r="B17" s="128" t="s">
        <v>234</v>
      </c>
      <c r="C17" s="126" t="s">
        <v>233</v>
      </c>
      <c r="D17" s="125" t="s">
        <v>232</v>
      </c>
      <c r="E17" s="124"/>
    </row>
    <row r="18" spans="2:8" ht="51" x14ac:dyDescent="0.2">
      <c r="B18" s="127" t="s">
        <v>231</v>
      </c>
      <c r="C18" s="126" t="s">
        <v>230</v>
      </c>
      <c r="D18" s="125"/>
      <c r="E18" s="124"/>
    </row>
    <row r="19" spans="2:8" ht="25.5" x14ac:dyDescent="0.2">
      <c r="B19" s="127" t="s">
        <v>229</v>
      </c>
      <c r="C19" s="126" t="s">
        <v>228</v>
      </c>
      <c r="D19" s="125" t="s">
        <v>227</v>
      </c>
      <c r="E19" s="124"/>
    </row>
    <row r="20" spans="2:8" x14ac:dyDescent="0.2">
      <c r="B20" s="127" t="s">
        <v>226</v>
      </c>
      <c r="C20" s="126" t="s">
        <v>225</v>
      </c>
      <c r="D20" s="125"/>
      <c r="E20" s="124"/>
    </row>
    <row r="21" spans="2:8" x14ac:dyDescent="0.2">
      <c r="B21" s="127" t="s">
        <v>224</v>
      </c>
      <c r="C21" s="126" t="s">
        <v>223</v>
      </c>
      <c r="D21" s="125"/>
      <c r="E21" s="124"/>
      <c r="H21" s="119"/>
    </row>
    <row r="22" spans="2:8" x14ac:dyDescent="0.2">
      <c r="B22" s="127" t="s">
        <v>222</v>
      </c>
      <c r="C22" s="126" t="s">
        <v>221</v>
      </c>
      <c r="D22" s="125"/>
      <c r="E22" s="124"/>
    </row>
    <row r="23" spans="2:8" ht="63.75" x14ac:dyDescent="0.2">
      <c r="B23" s="139" t="s">
        <v>220</v>
      </c>
      <c r="C23" s="140" t="s">
        <v>219</v>
      </c>
      <c r="D23" s="141"/>
      <c r="E23" s="142"/>
    </row>
    <row r="24" spans="2:8" ht="38.25" x14ac:dyDescent="0.2">
      <c r="B24" s="127" t="s">
        <v>271</v>
      </c>
      <c r="C24" s="126" t="s">
        <v>272</v>
      </c>
      <c r="D24" s="125"/>
      <c r="E24" s="124"/>
    </row>
    <row r="25" spans="2:8" ht="26.25" thickBot="1" x14ac:dyDescent="0.25">
      <c r="B25" s="123" t="s">
        <v>273</v>
      </c>
      <c r="C25" s="122" t="s">
        <v>274</v>
      </c>
      <c r="D25" s="121"/>
      <c r="E25" s="120"/>
    </row>
    <row r="26" spans="2:8" x14ac:dyDescent="0.2">
      <c r="B26" s="138"/>
      <c r="C26" s="119"/>
    </row>
    <row r="27" spans="2:8" x14ac:dyDescent="0.2">
      <c r="B27" s="138"/>
      <c r="C27" s="119"/>
    </row>
    <row r="28" spans="2:8" x14ac:dyDescent="0.2">
      <c r="C28" s="143" t="s">
        <v>37</v>
      </c>
    </row>
    <row r="29" spans="2:8" ht="38.25" x14ac:dyDescent="0.2">
      <c r="C29" s="119" t="s">
        <v>218</v>
      </c>
    </row>
  </sheetData>
  <mergeCells count="1">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1771-717F-4E3C-90AE-96149A10CDFC}">
  <sheetPr>
    <tabColor theme="0" tint="-0.14999847407452621"/>
  </sheetPr>
  <dimension ref="B2:P76"/>
  <sheetViews>
    <sheetView topLeftCell="A38" workbookViewId="0">
      <selection activeCell="B45" sqref="B45:S77"/>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19</v>
      </c>
    </row>
    <row r="4" spans="2:15" ht="13.5" thickBot="1" x14ac:dyDescent="0.25"/>
    <row r="5" spans="2:15" ht="13.5" thickBot="1" x14ac:dyDescent="0.25">
      <c r="B5" s="158" t="s">
        <v>287</v>
      </c>
      <c r="C5" s="161"/>
      <c r="D5" s="161"/>
      <c r="E5" s="162"/>
      <c r="F5" s="158">
        <v>2023</v>
      </c>
      <c r="G5" s="161"/>
      <c r="H5" s="161"/>
      <c r="I5" s="161"/>
      <c r="J5" s="161"/>
      <c r="K5" s="162"/>
      <c r="L5" s="158" t="s">
        <v>20</v>
      </c>
      <c r="M5" s="161"/>
      <c r="N5" s="161"/>
      <c r="O5" s="162"/>
    </row>
    <row r="6" spans="2:15" ht="13.5" thickBot="1" x14ac:dyDescent="0.25">
      <c r="B6" s="158" t="s">
        <v>112</v>
      </c>
      <c r="C6" s="161"/>
      <c r="D6" s="161"/>
      <c r="E6" s="161"/>
      <c r="F6" s="161"/>
      <c r="G6" s="161"/>
      <c r="H6" s="161"/>
      <c r="I6" s="161"/>
      <c r="J6" s="161"/>
      <c r="K6" s="161"/>
      <c r="L6" s="161"/>
      <c r="M6" s="161"/>
      <c r="N6" s="161"/>
      <c r="O6" s="162"/>
    </row>
    <row r="9" spans="2:15" x14ac:dyDescent="0.2">
      <c r="D9" s="1" t="s">
        <v>133</v>
      </c>
    </row>
    <row r="11" spans="2:15" x14ac:dyDescent="0.2">
      <c r="D11" s="1" t="s">
        <v>134</v>
      </c>
    </row>
    <row r="12" spans="2:15" x14ac:dyDescent="0.2">
      <c r="D12" s="1" t="s">
        <v>131</v>
      </c>
    </row>
    <row r="13" spans="2:15" x14ac:dyDescent="0.2">
      <c r="D13" s="1" t="s">
        <v>132</v>
      </c>
    </row>
    <row r="15" spans="2:15" x14ac:dyDescent="0.2">
      <c r="D15" s="1" t="s">
        <v>135</v>
      </c>
    </row>
    <row r="18" spans="4:5" x14ac:dyDescent="0.2">
      <c r="E18" s="15" t="s">
        <v>37</v>
      </c>
    </row>
    <row r="19" spans="4:5" x14ac:dyDescent="0.2">
      <c r="E19" s="16" t="s">
        <v>136</v>
      </c>
    </row>
    <row r="20" spans="4:5" x14ac:dyDescent="0.2">
      <c r="E20" s="16"/>
    </row>
    <row r="30" spans="4:5" x14ac:dyDescent="0.2">
      <c r="D30" s="16"/>
    </row>
    <row r="31" spans="4:5" x14ac:dyDescent="0.2">
      <c r="D31" s="16"/>
    </row>
    <row r="45" spans="2:2" x14ac:dyDescent="0.2">
      <c r="B45" s="148" t="s">
        <v>289</v>
      </c>
    </row>
    <row r="46" spans="2:2" x14ac:dyDescent="0.2">
      <c r="B46" s="1" t="s">
        <v>290</v>
      </c>
    </row>
    <row r="47" spans="2:2" x14ac:dyDescent="0.2">
      <c r="B47" s="1" t="s">
        <v>321</v>
      </c>
    </row>
    <row r="48" spans="2:2" x14ac:dyDescent="0.2">
      <c r="B48" s="1" t="s">
        <v>322</v>
      </c>
    </row>
    <row r="50" spans="2:16" ht="14.25" x14ac:dyDescent="0.2">
      <c r="B50" s="150" t="s">
        <v>305</v>
      </c>
      <c r="C50" s="150"/>
      <c r="D50" s="150"/>
      <c r="E50" s="150"/>
      <c r="F50" s="150"/>
      <c r="G50" s="150"/>
      <c r="H50" s="150"/>
      <c r="I50" s="150"/>
      <c r="J50" s="150"/>
      <c r="K50" s="150"/>
      <c r="L50" s="150"/>
      <c r="M50" s="150"/>
      <c r="N50" s="150"/>
      <c r="O50" s="150"/>
      <c r="P50" s="150"/>
    </row>
    <row r="51" spans="2:16" ht="15" x14ac:dyDescent="0.25">
      <c r="B51" s="151" t="s">
        <v>306</v>
      </c>
      <c r="C51" s="150"/>
      <c r="D51" s="150"/>
      <c r="E51" s="150"/>
      <c r="F51" s="150"/>
      <c r="G51" s="150"/>
      <c r="H51" s="150"/>
      <c r="I51" s="150"/>
      <c r="J51" s="150"/>
      <c r="K51" s="150"/>
      <c r="L51" s="150"/>
      <c r="M51" s="150"/>
      <c r="N51" s="150"/>
      <c r="O51" s="150"/>
      <c r="P51" s="150"/>
    </row>
    <row r="52" spans="2:16" ht="14.25" x14ac:dyDescent="0.2">
      <c r="B52" s="150"/>
      <c r="C52" s="150"/>
      <c r="D52" s="150"/>
      <c r="E52" s="150"/>
      <c r="F52" s="150"/>
      <c r="G52" s="150"/>
      <c r="H52" s="150"/>
      <c r="I52" s="150"/>
      <c r="J52" s="150"/>
      <c r="K52" s="150"/>
      <c r="L52" s="150"/>
      <c r="M52" s="150"/>
      <c r="N52" s="150"/>
      <c r="O52" s="150"/>
      <c r="P52" s="150"/>
    </row>
    <row r="53" spans="2:16" ht="14.25" x14ac:dyDescent="0.2">
      <c r="B53" s="150" t="s">
        <v>307</v>
      </c>
      <c r="C53" s="150"/>
      <c r="D53" s="150"/>
      <c r="E53" s="150"/>
      <c r="F53" s="150"/>
      <c r="G53" s="150"/>
      <c r="H53" s="150"/>
      <c r="I53" s="150"/>
      <c r="J53" s="150"/>
      <c r="K53" s="150"/>
      <c r="L53" s="150"/>
      <c r="M53" s="150"/>
      <c r="N53" s="150"/>
      <c r="O53" s="150"/>
      <c r="P53" s="150"/>
    </row>
    <row r="54" spans="2:16" ht="15" x14ac:dyDescent="0.25">
      <c r="B54" s="151" t="s">
        <v>308</v>
      </c>
      <c r="C54" s="150"/>
      <c r="D54" s="150"/>
      <c r="E54" s="150"/>
      <c r="F54" s="150"/>
      <c r="G54" s="150"/>
      <c r="H54" s="150"/>
      <c r="I54" s="150"/>
      <c r="J54" s="150"/>
      <c r="K54" s="150"/>
      <c r="L54" s="150"/>
      <c r="M54" s="150"/>
      <c r="N54" s="150"/>
      <c r="O54" s="150"/>
      <c r="P54" s="150"/>
    </row>
    <row r="55" spans="2:16" ht="15" x14ac:dyDescent="0.25">
      <c r="B55" s="151"/>
      <c r="C55" s="150"/>
      <c r="D55" s="150"/>
      <c r="E55" s="150"/>
      <c r="F55" s="150"/>
      <c r="G55" s="150"/>
      <c r="H55" s="150"/>
      <c r="I55" s="150"/>
      <c r="J55" s="150"/>
      <c r="K55" s="150"/>
      <c r="L55" s="150"/>
      <c r="M55" s="150"/>
      <c r="N55" s="150"/>
      <c r="O55" s="150"/>
      <c r="P55" s="150"/>
    </row>
    <row r="56" spans="2:16" x14ac:dyDescent="0.2">
      <c r="B56" s="148" t="s">
        <v>291</v>
      </c>
    </row>
    <row r="57" spans="2:16" x14ac:dyDescent="0.2">
      <c r="B57" s="1" t="s">
        <v>292</v>
      </c>
    </row>
    <row r="58" spans="2:16" x14ac:dyDescent="0.2">
      <c r="B58" s="1" t="s">
        <v>293</v>
      </c>
    </row>
    <row r="59" spans="2:16" x14ac:dyDescent="0.2">
      <c r="B59" s="1" t="s">
        <v>294</v>
      </c>
    </row>
    <row r="60" spans="2:16" x14ac:dyDescent="0.2">
      <c r="B60" s="1" t="s">
        <v>295</v>
      </c>
    </row>
    <row r="62" spans="2:16" x14ac:dyDescent="0.2">
      <c r="B62" s="148" t="s">
        <v>296</v>
      </c>
    </row>
    <row r="63" spans="2:16" x14ac:dyDescent="0.2">
      <c r="B63" s="1" t="s">
        <v>297</v>
      </c>
    </row>
    <row r="64" spans="2:16" x14ac:dyDescent="0.2">
      <c r="B64" s="1" t="s">
        <v>298</v>
      </c>
    </row>
    <row r="65" spans="2:2" x14ac:dyDescent="0.2">
      <c r="B65" s="1" t="s">
        <v>295</v>
      </c>
    </row>
    <row r="66" spans="2:2" x14ac:dyDescent="0.2">
      <c r="B66" s="1" t="s">
        <v>304</v>
      </c>
    </row>
    <row r="67" spans="2:2" x14ac:dyDescent="0.2">
      <c r="B67" s="1" t="s">
        <v>299</v>
      </c>
    </row>
    <row r="68" spans="2:2" x14ac:dyDescent="0.2">
      <c r="B68" s="1" t="s">
        <v>300</v>
      </c>
    </row>
    <row r="70" spans="2:2" x14ac:dyDescent="0.2">
      <c r="B70" s="148" t="s">
        <v>301</v>
      </c>
    </row>
    <row r="71" spans="2:2" x14ac:dyDescent="0.2">
      <c r="B71" s="1" t="s">
        <v>302</v>
      </c>
    </row>
    <row r="73" spans="2:2" x14ac:dyDescent="0.2">
      <c r="B73" s="1" t="s">
        <v>323</v>
      </c>
    </row>
    <row r="74" spans="2:2" x14ac:dyDescent="0.2">
      <c r="B74" s="1" t="s">
        <v>324</v>
      </c>
    </row>
    <row r="75" spans="2:2" ht="15" x14ac:dyDescent="0.25">
      <c r="B75" s="154" t="s">
        <v>325</v>
      </c>
    </row>
    <row r="76" spans="2:2" x14ac:dyDescent="0.2">
      <c r="B76" s="1" t="s">
        <v>326</v>
      </c>
    </row>
  </sheetData>
  <mergeCells count="5">
    <mergeCell ref="B6:O6"/>
    <mergeCell ref="B5:E5"/>
    <mergeCell ref="L5:O5"/>
    <mergeCell ref="F5:K5"/>
    <mergeCell ref="B2:O2"/>
  </mergeCells>
  <hyperlinks>
    <hyperlink ref="B54" r:id="rId1" xr:uid="{CA51D9A1-F859-9343-A72A-D29FB85C9C23}"/>
    <hyperlink ref="B51" r:id="rId2" xr:uid="{EB8AC973-AE92-1D44-BCC7-718BD4E9D66D}"/>
    <hyperlink ref="B75" r:id="rId3" xr:uid="{6F8FCF69-230D-2745-90BE-805DB06EDACD}"/>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8ACC-44A4-4417-A90D-B32E46B2C6F0}">
  <sheetPr>
    <tabColor theme="0" tint="-0.14999847407452621"/>
  </sheetPr>
  <dimension ref="B2:S52"/>
  <sheetViews>
    <sheetView zoomScale="80" zoomScaleNormal="80" workbookViewId="0">
      <selection activeCell="J36" sqref="J36"/>
    </sheetView>
  </sheetViews>
  <sheetFormatPr defaultColWidth="9.140625" defaultRowHeight="12.75" x14ac:dyDescent="0.2"/>
  <cols>
    <col min="1" max="10" width="9.140625" style="1"/>
    <col min="11" max="11" width="17.42578125" style="1" bestFit="1" customWidth="1"/>
    <col min="12" max="12" width="15.28515625" style="1" bestFit="1" customWidth="1"/>
    <col min="13" max="13" width="13.140625" style="1" customWidth="1"/>
    <col min="14" max="14" width="9.140625" style="1"/>
    <col min="15" max="16" width="17.85546875" style="1" bestFit="1" customWidth="1"/>
    <col min="17" max="17" width="10.85546875" style="1" bestFit="1" customWidth="1"/>
    <col min="18" max="16384" width="9.140625" style="1"/>
  </cols>
  <sheetData>
    <row r="2" spans="2:19" ht="15.75" x14ac:dyDescent="0.25">
      <c r="B2" s="163" t="s">
        <v>188</v>
      </c>
      <c r="C2" s="164"/>
      <c r="D2" s="164"/>
      <c r="E2" s="164"/>
      <c r="F2" s="164"/>
      <c r="G2" s="164"/>
      <c r="H2" s="164"/>
      <c r="I2" s="164"/>
      <c r="J2" s="164"/>
      <c r="K2" s="164"/>
      <c r="L2" s="164"/>
      <c r="M2" s="164"/>
      <c r="N2" s="164"/>
      <c r="O2" s="164"/>
      <c r="P2" s="164"/>
      <c r="Q2" s="164"/>
      <c r="R2" s="164"/>
      <c r="S2" s="164"/>
    </row>
    <row r="3" spans="2:19" x14ac:dyDescent="0.2">
      <c r="O3" s="3"/>
      <c r="P3" s="3"/>
      <c r="Q3" s="3"/>
      <c r="R3" s="3" t="s">
        <v>42</v>
      </c>
    </row>
    <row r="4" spans="2:19" ht="13.5" thickBot="1" x14ac:dyDescent="0.25"/>
    <row r="5" spans="2:19" ht="15.75" thickBot="1" x14ac:dyDescent="0.3">
      <c r="B5" s="165" t="s">
        <v>287</v>
      </c>
      <c r="C5" s="166"/>
      <c r="D5" s="166"/>
      <c r="E5" s="166"/>
      <c r="F5" s="166"/>
      <c r="G5" s="167"/>
      <c r="H5" s="158">
        <v>2023</v>
      </c>
      <c r="I5" s="168"/>
      <c r="J5" s="168"/>
      <c r="K5" s="168"/>
      <c r="L5" s="168"/>
      <c r="M5" s="168"/>
      <c r="N5" s="169"/>
      <c r="O5" s="158" t="s">
        <v>22</v>
      </c>
      <c r="P5" s="168"/>
      <c r="Q5" s="168"/>
      <c r="R5" s="168"/>
      <c r="S5" s="169"/>
    </row>
    <row r="6" spans="2:19" ht="13.5" thickBot="1" x14ac:dyDescent="0.25">
      <c r="B6" s="158" t="s">
        <v>176</v>
      </c>
      <c r="C6" s="161"/>
      <c r="D6" s="161"/>
      <c r="E6" s="161"/>
      <c r="F6" s="161"/>
      <c r="G6" s="161"/>
      <c r="H6" s="161"/>
      <c r="I6" s="161"/>
      <c r="J6" s="161"/>
      <c r="K6" s="161"/>
      <c r="L6" s="161"/>
      <c r="M6" s="161"/>
      <c r="N6" s="161"/>
      <c r="O6" s="161"/>
      <c r="P6" s="161"/>
      <c r="Q6" s="161"/>
      <c r="R6" s="161"/>
      <c r="S6" s="162"/>
    </row>
    <row r="8" spans="2:19" ht="15" x14ac:dyDescent="0.25">
      <c r="K8" s="170" t="s">
        <v>288</v>
      </c>
      <c r="L8" s="171"/>
      <c r="M8" s="171"/>
      <c r="N8" s="171"/>
      <c r="O8" s="171"/>
      <c r="P8" s="171"/>
      <c r="Q8" s="171"/>
      <c r="R8" s="172"/>
      <c r="S8" s="14"/>
    </row>
    <row r="9" spans="2:19" ht="15.75" x14ac:dyDescent="0.2">
      <c r="K9" s="9" t="s">
        <v>168</v>
      </c>
      <c r="L9" s="9" t="s">
        <v>169</v>
      </c>
      <c r="M9" s="9" t="s">
        <v>25</v>
      </c>
      <c r="N9" s="9" t="s">
        <v>23</v>
      </c>
      <c r="O9" s="8" t="s">
        <v>113</v>
      </c>
      <c r="P9" s="8" t="s">
        <v>114</v>
      </c>
      <c r="Q9" s="8" t="s">
        <v>25</v>
      </c>
      <c r="R9" s="8" t="s">
        <v>23</v>
      </c>
    </row>
    <row r="10" spans="2:19" ht="15" x14ac:dyDescent="0.25">
      <c r="C10" s="5">
        <v>1</v>
      </c>
      <c r="D10" s="179" t="s">
        <v>24</v>
      </c>
      <c r="E10" s="177"/>
      <c r="F10" s="178" t="s">
        <v>26</v>
      </c>
      <c r="G10" s="171"/>
      <c r="H10" s="171"/>
      <c r="I10" s="171"/>
      <c r="J10" s="172"/>
      <c r="K10" s="5"/>
      <c r="L10" s="5"/>
      <c r="M10" s="5"/>
      <c r="N10" s="5"/>
      <c r="O10" s="5"/>
      <c r="P10" s="5"/>
      <c r="Q10" s="5"/>
      <c r="R10" s="5"/>
    </row>
    <row r="11" spans="2:19" ht="15" x14ac:dyDescent="0.25">
      <c r="C11" s="5">
        <v>2</v>
      </c>
      <c r="D11" s="177"/>
      <c r="E11" s="177"/>
      <c r="F11" s="178" t="s">
        <v>27</v>
      </c>
      <c r="G11" s="171"/>
      <c r="H11" s="171"/>
      <c r="I11" s="171"/>
      <c r="J11" s="172"/>
      <c r="K11" s="5"/>
      <c r="L11" s="5"/>
      <c r="M11" s="5"/>
      <c r="N11" s="5"/>
      <c r="O11" s="5"/>
      <c r="P11" s="5"/>
      <c r="Q11" s="5"/>
      <c r="R11" s="5"/>
    </row>
    <row r="12" spans="2:19" ht="15" x14ac:dyDescent="0.25">
      <c r="C12" s="5">
        <v>3</v>
      </c>
      <c r="D12" s="177"/>
      <c r="E12" s="177"/>
      <c r="F12" s="178" t="s">
        <v>28</v>
      </c>
      <c r="G12" s="171"/>
      <c r="H12" s="171"/>
      <c r="I12" s="171"/>
      <c r="J12" s="172"/>
      <c r="K12" s="144">
        <v>4400</v>
      </c>
      <c r="L12" s="5"/>
      <c r="M12" s="144">
        <f>K12</f>
        <v>4400</v>
      </c>
      <c r="N12" s="146">
        <f>M12/K35</f>
        <v>8.185839390854483E-4</v>
      </c>
      <c r="O12" s="5"/>
      <c r="P12" s="145">
        <f>M12</f>
        <v>4400</v>
      </c>
      <c r="Q12" s="145">
        <f>P12</f>
        <v>4400</v>
      </c>
      <c r="R12" s="13">
        <f>N12</f>
        <v>8.185839390854483E-4</v>
      </c>
    </row>
    <row r="13" spans="2:19" ht="15" x14ac:dyDescent="0.25">
      <c r="C13" s="5">
        <v>4</v>
      </c>
      <c r="D13" s="177"/>
      <c r="E13" s="177"/>
      <c r="F13" s="178" t="s">
        <v>29</v>
      </c>
      <c r="G13" s="171"/>
      <c r="H13" s="171"/>
      <c r="I13" s="171"/>
      <c r="J13" s="172"/>
      <c r="K13" s="5"/>
      <c r="L13" s="5"/>
      <c r="M13" s="5"/>
      <c r="N13" s="5"/>
      <c r="O13" s="5"/>
      <c r="P13" s="5"/>
      <c r="Q13" s="5"/>
      <c r="R13" s="5"/>
    </row>
    <row r="14" spans="2:19" ht="15" x14ac:dyDescent="0.25">
      <c r="C14" s="5">
        <v>5</v>
      </c>
      <c r="D14" s="177"/>
      <c r="E14" s="177"/>
      <c r="F14" s="173" t="s">
        <v>30</v>
      </c>
      <c r="G14" s="174"/>
      <c r="H14" s="174"/>
      <c r="I14" s="174"/>
      <c r="J14" s="175"/>
      <c r="K14" s="5"/>
      <c r="L14" s="5"/>
      <c r="M14" s="5"/>
      <c r="N14" s="5"/>
      <c r="O14" s="5"/>
      <c r="P14" s="5"/>
      <c r="Q14" s="5"/>
      <c r="R14" s="5"/>
    </row>
    <row r="15" spans="2:19" ht="15" x14ac:dyDescent="0.25">
      <c r="C15" s="5">
        <v>6</v>
      </c>
      <c r="D15" s="176" t="s">
        <v>154</v>
      </c>
      <c r="E15" s="177"/>
      <c r="F15" s="178" t="s">
        <v>26</v>
      </c>
      <c r="G15" s="171"/>
      <c r="H15" s="171"/>
      <c r="I15" s="171"/>
      <c r="J15" s="172"/>
      <c r="K15" s="5"/>
      <c r="L15" s="5"/>
      <c r="M15" s="5"/>
      <c r="N15" s="5"/>
      <c r="O15" s="5"/>
      <c r="P15" s="5"/>
      <c r="Q15" s="5"/>
      <c r="R15" s="5"/>
    </row>
    <row r="16" spans="2:19" ht="15" x14ac:dyDescent="0.25">
      <c r="C16" s="5">
        <v>7</v>
      </c>
      <c r="D16" s="177"/>
      <c r="E16" s="177"/>
      <c r="F16" s="178" t="s">
        <v>27</v>
      </c>
      <c r="G16" s="171"/>
      <c r="H16" s="171"/>
      <c r="I16" s="171"/>
      <c r="J16" s="172"/>
      <c r="K16" s="5"/>
      <c r="L16" s="5"/>
      <c r="M16" s="5"/>
      <c r="N16" s="5"/>
      <c r="O16" s="5"/>
      <c r="P16" s="5"/>
      <c r="Q16" s="5"/>
      <c r="R16" s="5"/>
    </row>
    <row r="17" spans="3:18" ht="15" x14ac:dyDescent="0.25">
      <c r="C17" s="5">
        <v>8</v>
      </c>
      <c r="D17" s="177"/>
      <c r="E17" s="177"/>
      <c r="F17" s="178" t="s">
        <v>28</v>
      </c>
      <c r="G17" s="171"/>
      <c r="H17" s="171"/>
      <c r="I17" s="171"/>
      <c r="J17" s="172"/>
      <c r="K17" s="5"/>
      <c r="L17" s="5"/>
      <c r="M17" s="5"/>
      <c r="N17" s="5"/>
      <c r="O17" s="5"/>
      <c r="P17" s="5"/>
      <c r="Q17" s="5"/>
      <c r="R17" s="5"/>
    </row>
    <row r="18" spans="3:18" ht="15" x14ac:dyDescent="0.25">
      <c r="C18" s="5">
        <v>9</v>
      </c>
      <c r="D18" s="177"/>
      <c r="E18" s="177"/>
      <c r="F18" s="178" t="s">
        <v>29</v>
      </c>
      <c r="G18" s="171"/>
      <c r="H18" s="171"/>
      <c r="I18" s="171"/>
      <c r="J18" s="172"/>
      <c r="K18" s="5"/>
      <c r="L18" s="5"/>
      <c r="M18" s="5"/>
      <c r="N18" s="5"/>
      <c r="O18" s="5"/>
      <c r="P18" s="5"/>
      <c r="Q18" s="5"/>
      <c r="R18" s="5"/>
    </row>
    <row r="19" spans="3:18" ht="15" x14ac:dyDescent="0.25">
      <c r="C19" s="5">
        <v>10</v>
      </c>
      <c r="D19" s="177"/>
      <c r="E19" s="177"/>
      <c r="F19" s="173" t="s">
        <v>153</v>
      </c>
      <c r="G19" s="174"/>
      <c r="H19" s="174"/>
      <c r="I19" s="174"/>
      <c r="J19" s="175"/>
      <c r="K19" s="5"/>
      <c r="L19" s="5"/>
      <c r="M19" s="5"/>
      <c r="N19" s="5"/>
      <c r="O19" s="5"/>
      <c r="P19" s="5"/>
      <c r="Q19" s="5"/>
      <c r="R19" s="5"/>
    </row>
    <row r="21" spans="3:18" ht="15" x14ac:dyDescent="0.25">
      <c r="C21" s="5">
        <v>11</v>
      </c>
      <c r="D21" s="178" t="s">
        <v>31</v>
      </c>
      <c r="E21" s="171"/>
      <c r="F21" s="171"/>
      <c r="G21" s="171"/>
      <c r="H21" s="171"/>
      <c r="I21" s="171"/>
      <c r="J21" s="172"/>
      <c r="K21" s="145">
        <f>K12</f>
        <v>4400</v>
      </c>
      <c r="L21" s="5"/>
      <c r="M21" s="145">
        <f>M12</f>
        <v>4400</v>
      </c>
      <c r="N21" s="13">
        <f>N12</f>
        <v>8.185839390854483E-4</v>
      </c>
      <c r="O21" s="5"/>
      <c r="P21" s="145">
        <f>M21</f>
        <v>4400</v>
      </c>
      <c r="Q21" s="5"/>
      <c r="R21" s="13">
        <f>N21</f>
        <v>8.185839390854483E-4</v>
      </c>
    </row>
    <row r="23" spans="3:18" ht="15" x14ac:dyDescent="0.25">
      <c r="C23" s="5">
        <v>12</v>
      </c>
      <c r="D23" s="178" t="s">
        <v>32</v>
      </c>
      <c r="E23" s="171"/>
      <c r="F23" s="171"/>
      <c r="G23" s="171"/>
      <c r="H23" s="171"/>
      <c r="I23" s="171"/>
      <c r="J23" s="172"/>
      <c r="K23" s="144">
        <v>96744</v>
      </c>
      <c r="L23" s="5"/>
      <c r="M23" s="144">
        <v>96744</v>
      </c>
      <c r="N23" s="147">
        <f>M23/K35</f>
        <v>1.7998428318836957E-2</v>
      </c>
      <c r="O23" s="5"/>
      <c r="P23" s="145">
        <f>M23</f>
        <v>96744</v>
      </c>
      <c r="Q23" s="5"/>
      <c r="R23" s="13">
        <f>N23</f>
        <v>1.7998428318836957E-2</v>
      </c>
    </row>
    <row r="25" spans="3:18" ht="15" x14ac:dyDescent="0.25">
      <c r="C25" s="5">
        <v>13</v>
      </c>
      <c r="D25" s="178" t="s">
        <v>33</v>
      </c>
      <c r="E25" s="171"/>
      <c r="F25" s="171"/>
      <c r="G25" s="171"/>
      <c r="H25" s="171"/>
      <c r="I25" s="171"/>
      <c r="J25" s="172"/>
      <c r="K25" s="144"/>
      <c r="L25" s="5"/>
      <c r="M25" s="144"/>
      <c r="N25" s="146"/>
      <c r="O25" s="5"/>
      <c r="P25" s="145"/>
      <c r="Q25" s="5"/>
      <c r="R25" s="146"/>
    </row>
    <row r="27" spans="3:18" ht="15" x14ac:dyDescent="0.25">
      <c r="C27" s="5">
        <v>14</v>
      </c>
      <c r="D27" s="178" t="s">
        <v>34</v>
      </c>
      <c r="E27" s="171"/>
      <c r="F27" s="171"/>
      <c r="G27" s="171"/>
      <c r="H27" s="171"/>
      <c r="I27" s="171"/>
      <c r="J27" s="172"/>
      <c r="K27" s="5"/>
      <c r="L27" s="5"/>
      <c r="M27" s="5"/>
      <c r="N27" s="5"/>
      <c r="O27" s="5"/>
      <c r="P27" s="5"/>
      <c r="Q27" s="5"/>
      <c r="R27" s="5"/>
    </row>
    <row r="29" spans="3:18" ht="15" x14ac:dyDescent="0.25">
      <c r="C29" s="5">
        <v>15</v>
      </c>
      <c r="D29" s="178" t="s">
        <v>170</v>
      </c>
      <c r="E29" s="171"/>
      <c r="F29" s="171"/>
      <c r="G29" s="171"/>
      <c r="H29" s="171"/>
      <c r="I29" s="171"/>
      <c r="J29" s="172"/>
      <c r="K29" s="5"/>
      <c r="L29" s="5"/>
      <c r="M29" s="5"/>
      <c r="N29" s="5"/>
      <c r="O29" s="5"/>
      <c r="P29" s="5"/>
      <c r="Q29" s="5"/>
      <c r="R29" s="5"/>
    </row>
    <row r="31" spans="3:18" ht="15" x14ac:dyDescent="0.25">
      <c r="C31" s="5">
        <v>16</v>
      </c>
      <c r="D31" s="178" t="s">
        <v>35</v>
      </c>
      <c r="E31" s="171"/>
      <c r="F31" s="171"/>
      <c r="G31" s="171"/>
      <c r="H31" s="171"/>
      <c r="I31" s="171"/>
      <c r="J31" s="172"/>
      <c r="K31" s="5"/>
      <c r="L31" s="5"/>
      <c r="M31" s="5"/>
      <c r="N31" s="5"/>
      <c r="O31" s="5"/>
      <c r="P31" s="5"/>
      <c r="Q31" s="5"/>
      <c r="R31" s="5"/>
    </row>
    <row r="33" spans="3:18" ht="15" x14ac:dyDescent="0.25">
      <c r="C33" s="5">
        <v>17</v>
      </c>
      <c r="D33" s="180" t="s">
        <v>38</v>
      </c>
      <c r="E33" s="181"/>
      <c r="F33" s="181"/>
      <c r="G33" s="181"/>
      <c r="H33" s="181"/>
      <c r="I33" s="181"/>
      <c r="J33" s="182"/>
      <c r="K33" s="145">
        <f>K23+K21</f>
        <v>101144</v>
      </c>
      <c r="L33" s="5"/>
      <c r="M33" s="145">
        <f>M23+M21</f>
        <v>101144</v>
      </c>
      <c r="N33" s="13">
        <f>N23+N21</f>
        <v>1.8817012257922407E-2</v>
      </c>
      <c r="O33" s="5"/>
      <c r="P33" s="145">
        <f>P23+P21</f>
        <v>101144</v>
      </c>
      <c r="Q33" s="5"/>
      <c r="R33" s="13">
        <f>R23+R21</f>
        <v>1.8817012257922407E-2</v>
      </c>
    </row>
    <row r="35" spans="3:18" ht="15" x14ac:dyDescent="0.25">
      <c r="C35" s="5">
        <v>18</v>
      </c>
      <c r="D35" s="178" t="s">
        <v>40</v>
      </c>
      <c r="E35" s="171"/>
      <c r="F35" s="171"/>
      <c r="G35" s="171"/>
      <c r="H35" s="171"/>
      <c r="I35" s="171"/>
      <c r="J35" s="172"/>
      <c r="K35" s="183">
        <v>5375136</v>
      </c>
      <c r="L35" s="184"/>
      <c r="M35" s="184"/>
      <c r="N35" s="185"/>
    </row>
    <row r="37" spans="3:18" ht="15" x14ac:dyDescent="0.25">
      <c r="C37" s="5">
        <v>19</v>
      </c>
      <c r="D37" s="178" t="s">
        <v>171</v>
      </c>
      <c r="E37" s="171"/>
      <c r="F37" s="171"/>
      <c r="G37" s="171"/>
      <c r="H37" s="171"/>
      <c r="I37" s="171"/>
      <c r="J37" s="172"/>
      <c r="K37" s="186"/>
      <c r="L37" s="171"/>
      <c r="M37" s="171"/>
      <c r="N37" s="172"/>
    </row>
    <row r="39" spans="3:18" ht="15" x14ac:dyDescent="0.25">
      <c r="C39" s="5">
        <v>20</v>
      </c>
      <c r="D39" s="178" t="s">
        <v>172</v>
      </c>
      <c r="E39" s="171"/>
      <c r="F39" s="171"/>
      <c r="G39" s="171"/>
      <c r="H39" s="171"/>
      <c r="I39" s="171"/>
      <c r="J39" s="172"/>
      <c r="K39" s="187">
        <f>K35</f>
        <v>5375136</v>
      </c>
      <c r="L39" s="171"/>
      <c r="M39" s="171"/>
      <c r="N39" s="172"/>
    </row>
    <row r="41" spans="3:18" ht="15" x14ac:dyDescent="0.25">
      <c r="C41" s="5">
        <v>21</v>
      </c>
      <c r="D41" s="178" t="s">
        <v>41</v>
      </c>
      <c r="E41" s="171"/>
      <c r="F41" s="171"/>
      <c r="G41" s="171"/>
      <c r="H41" s="171"/>
      <c r="I41" s="171"/>
      <c r="J41" s="172"/>
      <c r="K41" s="178">
        <v>3</v>
      </c>
      <c r="L41" s="171"/>
      <c r="M41" s="171"/>
      <c r="N41" s="172"/>
    </row>
    <row r="44" spans="3:18" x14ac:dyDescent="0.2">
      <c r="E44" s="114" t="s">
        <v>37</v>
      </c>
    </row>
    <row r="45" spans="3:18" x14ac:dyDescent="0.2">
      <c r="E45" s="16" t="s">
        <v>167</v>
      </c>
    </row>
    <row r="46" spans="3:18" x14ac:dyDescent="0.2">
      <c r="E46" s="16" t="s">
        <v>140</v>
      </c>
    </row>
    <row r="47" spans="3:18" x14ac:dyDescent="0.2">
      <c r="E47" s="16" t="s">
        <v>139</v>
      </c>
    </row>
    <row r="48" spans="3:18" x14ac:dyDescent="0.2">
      <c r="E48" s="16" t="s">
        <v>173</v>
      </c>
    </row>
    <row r="49" spans="5:5" ht="15.75" x14ac:dyDescent="0.2">
      <c r="E49" s="16" t="s">
        <v>190</v>
      </c>
    </row>
    <row r="50" spans="5:5" ht="15.75" x14ac:dyDescent="0.2">
      <c r="E50" s="16" t="s">
        <v>191</v>
      </c>
    </row>
    <row r="51" spans="5:5" x14ac:dyDescent="0.2">
      <c r="E51" s="16" t="s">
        <v>175</v>
      </c>
    </row>
    <row r="52" spans="5:5" x14ac:dyDescent="0.2">
      <c r="E52" s="16" t="s">
        <v>174</v>
      </c>
    </row>
  </sheetData>
  <mergeCells count="33">
    <mergeCell ref="K35:N35"/>
    <mergeCell ref="D41:J41"/>
    <mergeCell ref="K41:N41"/>
    <mergeCell ref="D37:J37"/>
    <mergeCell ref="K37:N37"/>
    <mergeCell ref="D39:J39"/>
    <mergeCell ref="K39:N39"/>
    <mergeCell ref="D33:J33"/>
    <mergeCell ref="D35:J35"/>
    <mergeCell ref="D21:J21"/>
    <mergeCell ref="D23:J23"/>
    <mergeCell ref="D25:J25"/>
    <mergeCell ref="D27:J27"/>
    <mergeCell ref="D29:J29"/>
    <mergeCell ref="D31:J31"/>
    <mergeCell ref="K8:R8"/>
    <mergeCell ref="F14:J14"/>
    <mergeCell ref="D15:E19"/>
    <mergeCell ref="F15:J15"/>
    <mergeCell ref="F16:J16"/>
    <mergeCell ref="F17:J17"/>
    <mergeCell ref="F18:J18"/>
    <mergeCell ref="F19:J19"/>
    <mergeCell ref="D10:E14"/>
    <mergeCell ref="F10:J10"/>
    <mergeCell ref="F11:J11"/>
    <mergeCell ref="F12:J12"/>
    <mergeCell ref="F13:J13"/>
    <mergeCell ref="B2:S2"/>
    <mergeCell ref="B5:G5"/>
    <mergeCell ref="H5:N5"/>
    <mergeCell ref="O5:S5"/>
    <mergeCell ref="B6:S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1847-7285-48F8-AFDA-8FCD84DA6718}">
  <dimension ref="B2:O29"/>
  <sheetViews>
    <sheetView topLeftCell="A2" workbookViewId="0">
      <selection activeCell="M32" sqref="M32"/>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43</v>
      </c>
    </row>
    <row r="4" spans="2:15" ht="13.5" thickBot="1" x14ac:dyDescent="0.25"/>
    <row r="5" spans="2:15" ht="13.5" thickBot="1" x14ac:dyDescent="0.25">
      <c r="B5" s="158" t="s">
        <v>287</v>
      </c>
      <c r="C5" s="161"/>
      <c r="D5" s="161"/>
      <c r="E5" s="162"/>
      <c r="F5" s="158">
        <v>2023</v>
      </c>
      <c r="G5" s="161"/>
      <c r="H5" s="161"/>
      <c r="I5" s="161"/>
      <c r="J5" s="161"/>
      <c r="K5" s="162"/>
      <c r="L5" s="158" t="s">
        <v>22</v>
      </c>
      <c r="M5" s="161"/>
      <c r="N5" s="161"/>
      <c r="O5" s="162"/>
    </row>
    <row r="6" spans="2:15" ht="13.5" thickBot="1" x14ac:dyDescent="0.25">
      <c r="B6" s="158" t="s">
        <v>67</v>
      </c>
      <c r="C6" s="161"/>
      <c r="D6" s="161"/>
      <c r="E6" s="161"/>
      <c r="F6" s="161"/>
      <c r="G6" s="161"/>
      <c r="H6" s="161"/>
      <c r="I6" s="161"/>
      <c r="J6" s="161"/>
      <c r="K6" s="161"/>
      <c r="L6" s="161"/>
      <c r="M6" s="161"/>
      <c r="N6" s="161"/>
      <c r="O6" s="162"/>
    </row>
    <row r="10" spans="2:15" x14ac:dyDescent="0.2">
      <c r="B10" s="148" t="s">
        <v>289</v>
      </c>
    </row>
    <row r="11" spans="2:15" x14ac:dyDescent="0.2">
      <c r="B11" s="1" t="s">
        <v>290</v>
      </c>
    </row>
    <row r="12" spans="2:15" x14ac:dyDescent="0.2">
      <c r="B12" s="1" t="s">
        <v>303</v>
      </c>
    </row>
    <row r="14" spans="2:15" x14ac:dyDescent="0.2">
      <c r="B14" s="148" t="s">
        <v>291</v>
      </c>
    </row>
    <row r="15" spans="2:15" x14ac:dyDescent="0.2">
      <c r="B15" s="1" t="s">
        <v>292</v>
      </c>
    </row>
    <row r="16" spans="2:15" x14ac:dyDescent="0.2">
      <c r="B16" s="1" t="s">
        <v>293</v>
      </c>
    </row>
    <row r="17" spans="2:2" x14ac:dyDescent="0.2">
      <c r="B17" s="1" t="s">
        <v>294</v>
      </c>
    </row>
    <row r="18" spans="2:2" x14ac:dyDescent="0.2">
      <c r="B18" s="1" t="s">
        <v>295</v>
      </c>
    </row>
    <row r="20" spans="2:2" x14ac:dyDescent="0.2">
      <c r="B20" s="148" t="s">
        <v>296</v>
      </c>
    </row>
    <row r="21" spans="2:2" x14ac:dyDescent="0.2">
      <c r="B21" s="1" t="s">
        <v>297</v>
      </c>
    </row>
    <row r="22" spans="2:2" x14ac:dyDescent="0.2">
      <c r="B22" s="1" t="s">
        <v>298</v>
      </c>
    </row>
    <row r="23" spans="2:2" x14ac:dyDescent="0.2">
      <c r="B23" s="1" t="s">
        <v>295</v>
      </c>
    </row>
    <row r="24" spans="2:2" x14ac:dyDescent="0.2">
      <c r="B24" s="1" t="s">
        <v>304</v>
      </c>
    </row>
    <row r="25" spans="2:2" x14ac:dyDescent="0.2">
      <c r="B25" s="1" t="s">
        <v>299</v>
      </c>
    </row>
    <row r="26" spans="2:2" x14ac:dyDescent="0.2">
      <c r="B26" s="1" t="s">
        <v>300</v>
      </c>
    </row>
    <row r="28" spans="2:2" x14ac:dyDescent="0.2">
      <c r="B28" s="148" t="s">
        <v>301</v>
      </c>
    </row>
    <row r="29" spans="2:2" x14ac:dyDescent="0.2">
      <c r="B29" s="1" t="s">
        <v>302</v>
      </c>
    </row>
  </sheetData>
  <mergeCells count="5">
    <mergeCell ref="B5:E5"/>
    <mergeCell ref="F5:K5"/>
    <mergeCell ref="L5:O5"/>
    <mergeCell ref="B6:O6"/>
    <mergeCell ref="B2: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13F0-E607-4127-942E-C2B7EAB6E0FE}">
  <dimension ref="B2:O16"/>
  <sheetViews>
    <sheetView workbookViewId="0">
      <selection activeCell="P24" sqref="P24"/>
    </sheetView>
  </sheetViews>
  <sheetFormatPr defaultColWidth="9.140625" defaultRowHeight="12.75" x14ac:dyDescent="0.2"/>
  <cols>
    <col min="1" max="7" width="9.140625" style="1"/>
    <col min="8" max="8" width="24.28515625" style="1" bestFit="1" customWidth="1"/>
    <col min="9" max="9" width="14.28515625" style="1" bestFit="1" customWidth="1"/>
    <col min="10"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64</v>
      </c>
    </row>
    <row r="4" spans="2:15" ht="13.5" thickBot="1" x14ac:dyDescent="0.25"/>
    <row r="5" spans="2:15" ht="13.5" thickBot="1" x14ac:dyDescent="0.25">
      <c r="B5" s="158" t="s">
        <v>287</v>
      </c>
      <c r="C5" s="161"/>
      <c r="D5" s="161"/>
      <c r="E5" s="162"/>
      <c r="F5" s="158">
        <v>2023</v>
      </c>
      <c r="G5" s="161"/>
      <c r="H5" s="161"/>
      <c r="I5" s="161"/>
      <c r="J5" s="161"/>
      <c r="K5" s="162"/>
      <c r="L5" s="158" t="s">
        <v>69</v>
      </c>
      <c r="M5" s="161"/>
      <c r="N5" s="161"/>
      <c r="O5" s="162"/>
    </row>
    <row r="6" spans="2:15" ht="13.5" thickBot="1" x14ac:dyDescent="0.25">
      <c r="B6" s="158" t="s">
        <v>70</v>
      </c>
      <c r="C6" s="161"/>
      <c r="D6" s="161"/>
      <c r="E6" s="161"/>
      <c r="F6" s="161"/>
      <c r="G6" s="161"/>
      <c r="H6" s="161"/>
      <c r="I6" s="161"/>
      <c r="J6" s="161"/>
      <c r="K6" s="161"/>
      <c r="L6" s="161"/>
      <c r="M6" s="161"/>
      <c r="N6" s="161"/>
      <c r="O6" s="162"/>
    </row>
    <row r="8" spans="2:15" x14ac:dyDescent="0.2">
      <c r="H8" s="7" t="s">
        <v>72</v>
      </c>
      <c r="I8" s="7" t="s">
        <v>71</v>
      </c>
    </row>
    <row r="9" spans="2:15" x14ac:dyDescent="0.2">
      <c r="H9" s="11" t="s">
        <v>73</v>
      </c>
      <c r="I9" s="11"/>
    </row>
    <row r="10" spans="2:15" x14ac:dyDescent="0.2">
      <c r="H10" s="11" t="s">
        <v>74</v>
      </c>
      <c r="I10" s="11"/>
    </row>
    <row r="11" spans="2:15" x14ac:dyDescent="0.2">
      <c r="H11" s="11" t="s">
        <v>75</v>
      </c>
      <c r="I11" s="11"/>
    </row>
    <row r="12" spans="2:15" x14ac:dyDescent="0.2">
      <c r="H12" s="11" t="s">
        <v>76</v>
      </c>
      <c r="I12" s="11"/>
    </row>
    <row r="13" spans="2:15" x14ac:dyDescent="0.2">
      <c r="H13" s="11" t="s">
        <v>192</v>
      </c>
      <c r="I13" s="11"/>
    </row>
    <row r="14" spans="2:15" x14ac:dyDescent="0.2">
      <c r="H14" s="11" t="s">
        <v>193</v>
      </c>
      <c r="I14" s="11"/>
    </row>
    <row r="15" spans="2:15" x14ac:dyDescent="0.2">
      <c r="H15" s="11" t="s">
        <v>194</v>
      </c>
      <c r="I15" s="149"/>
    </row>
    <row r="16" spans="2:15" x14ac:dyDescent="0.2">
      <c r="H16" s="6" t="s">
        <v>36</v>
      </c>
      <c r="I16" s="144">
        <v>0</v>
      </c>
    </row>
  </sheetData>
  <mergeCells count="5">
    <mergeCell ref="B5:E5"/>
    <mergeCell ref="F5:K5"/>
    <mergeCell ref="L5:O5"/>
    <mergeCell ref="B6:O6"/>
    <mergeCell ref="B2:O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EA34-2A87-4D9B-B3E9-51967FEF9B3D}">
  <sheetPr>
    <tabColor theme="0" tint="-0.14999847407452621"/>
  </sheetPr>
  <dimension ref="B2:O15"/>
  <sheetViews>
    <sheetView workbookViewId="0">
      <selection activeCell="F37" sqref="F37"/>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66</v>
      </c>
    </row>
    <row r="4" spans="2:15" ht="13.5" thickBot="1" x14ac:dyDescent="0.25"/>
    <row r="5" spans="2:15" ht="13.5" thickBot="1" x14ac:dyDescent="0.25">
      <c r="B5" s="158" t="s">
        <v>287</v>
      </c>
      <c r="C5" s="161"/>
      <c r="D5" s="161"/>
      <c r="E5" s="162"/>
      <c r="F5" s="158">
        <v>2023</v>
      </c>
      <c r="G5" s="161"/>
      <c r="H5" s="161"/>
      <c r="I5" s="161"/>
      <c r="J5" s="161"/>
      <c r="K5" s="162"/>
      <c r="L5" s="158" t="s">
        <v>78</v>
      </c>
      <c r="M5" s="161"/>
      <c r="N5" s="161"/>
      <c r="O5" s="162"/>
    </row>
    <row r="6" spans="2:15" ht="13.5" thickBot="1" x14ac:dyDescent="0.25">
      <c r="B6" s="158" t="s">
        <v>79</v>
      </c>
      <c r="C6" s="161"/>
      <c r="D6" s="161"/>
      <c r="E6" s="161"/>
      <c r="F6" s="161"/>
      <c r="G6" s="161"/>
      <c r="H6" s="161"/>
      <c r="I6" s="161"/>
      <c r="J6" s="161"/>
      <c r="K6" s="161"/>
      <c r="L6" s="161"/>
      <c r="M6" s="161"/>
      <c r="N6" s="161"/>
      <c r="O6" s="162"/>
    </row>
    <row r="8" spans="2:15" x14ac:dyDescent="0.2">
      <c r="B8" s="1" t="s">
        <v>327</v>
      </c>
    </row>
    <row r="9" spans="2:15" x14ac:dyDescent="0.2">
      <c r="B9" s="1" t="s">
        <v>328</v>
      </c>
    </row>
    <row r="10" spans="2:15" x14ac:dyDescent="0.2">
      <c r="B10" s="1" t="s">
        <v>329</v>
      </c>
    </row>
    <row r="11" spans="2:15" ht="14.25" x14ac:dyDescent="0.2">
      <c r="B11" s="150" t="s">
        <v>305</v>
      </c>
    </row>
    <row r="12" spans="2:15" ht="15" x14ac:dyDescent="0.25">
      <c r="B12" s="151" t="s">
        <v>306</v>
      </c>
    </row>
    <row r="14" spans="2:15" ht="14.25" x14ac:dyDescent="0.2">
      <c r="B14" s="150" t="s">
        <v>307</v>
      </c>
    </row>
    <row r="15" spans="2:15" ht="15" x14ac:dyDescent="0.25">
      <c r="B15" s="151" t="s">
        <v>308</v>
      </c>
    </row>
  </sheetData>
  <mergeCells count="5">
    <mergeCell ref="B5:E5"/>
    <mergeCell ref="F5:K5"/>
    <mergeCell ref="L5:O5"/>
    <mergeCell ref="B6:O6"/>
    <mergeCell ref="B2:O2"/>
  </mergeCells>
  <hyperlinks>
    <hyperlink ref="B12" r:id="rId1" xr:uid="{50A864E5-78A1-40A3-A07A-0AEB230510F1}"/>
    <hyperlink ref="B15" r:id="rId2" xr:uid="{318598A0-28A2-4FA1-92FF-89E85ABCE84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4093-7111-4851-A903-F9849812CA26}">
  <sheetPr>
    <tabColor theme="0" tint="-0.14999847407452621"/>
  </sheetPr>
  <dimension ref="B2:N20"/>
  <sheetViews>
    <sheetView workbookViewId="0">
      <selection activeCell="O17" sqref="O17"/>
    </sheetView>
  </sheetViews>
  <sheetFormatPr defaultColWidth="9.140625" defaultRowHeight="12.75" x14ac:dyDescent="0.2"/>
  <cols>
    <col min="1" max="6" width="9.140625" style="1"/>
    <col min="7" max="7" width="29.85546875" style="1" customWidth="1"/>
    <col min="8" max="8" width="16.85546875" style="1" bestFit="1" customWidth="1"/>
    <col min="9" max="9" width="15.28515625" style="1" bestFit="1" customWidth="1"/>
    <col min="10" max="16384" width="9.140625" style="1"/>
  </cols>
  <sheetData>
    <row r="2" spans="2:14" ht="15.75" x14ac:dyDescent="0.25">
      <c r="B2" s="163" t="s">
        <v>188</v>
      </c>
      <c r="C2" s="164"/>
      <c r="D2" s="164"/>
      <c r="E2" s="164"/>
      <c r="F2" s="164"/>
      <c r="G2" s="164"/>
      <c r="H2" s="164"/>
      <c r="I2" s="164"/>
      <c r="J2" s="164"/>
      <c r="K2" s="164"/>
      <c r="L2" s="164"/>
      <c r="M2" s="164"/>
      <c r="N2" s="164"/>
    </row>
    <row r="3" spans="2:14" x14ac:dyDescent="0.2">
      <c r="G3" s="152"/>
      <c r="H3" s="152"/>
      <c r="I3" s="152"/>
      <c r="M3" s="3" t="s">
        <v>68</v>
      </c>
    </row>
    <row r="4" spans="2:14" ht="13.5" thickBot="1" x14ac:dyDescent="0.25"/>
    <row r="5" spans="2:14" ht="13.5" thickBot="1" x14ac:dyDescent="0.25">
      <c r="B5" s="158" t="s">
        <v>287</v>
      </c>
      <c r="C5" s="161"/>
      <c r="D5" s="161"/>
      <c r="E5" s="162"/>
      <c r="F5" s="158">
        <v>2023</v>
      </c>
      <c r="G5" s="161"/>
      <c r="H5" s="161"/>
      <c r="I5" s="161"/>
      <c r="J5" s="161"/>
      <c r="K5" s="158" t="s">
        <v>78</v>
      </c>
      <c r="L5" s="161"/>
      <c r="M5" s="161"/>
      <c r="N5" s="162"/>
    </row>
    <row r="6" spans="2:14" ht="13.5" thickBot="1" x14ac:dyDescent="0.25">
      <c r="B6" s="158" t="s">
        <v>124</v>
      </c>
      <c r="C6" s="161"/>
      <c r="D6" s="161"/>
      <c r="E6" s="161"/>
      <c r="F6" s="161"/>
      <c r="G6" s="161"/>
      <c r="H6" s="161"/>
      <c r="I6" s="161"/>
      <c r="J6" s="161"/>
      <c r="K6" s="161"/>
      <c r="L6" s="161"/>
      <c r="M6" s="161"/>
      <c r="N6" s="162"/>
    </row>
    <row r="8" spans="2:14" x14ac:dyDescent="0.2">
      <c r="G8" s="6" t="s">
        <v>80</v>
      </c>
      <c r="H8" s="6" t="s">
        <v>309</v>
      </c>
      <c r="I8" s="6" t="s">
        <v>310</v>
      </c>
    </row>
    <row r="9" spans="2:14" x14ac:dyDescent="0.2">
      <c r="G9" s="10" t="s">
        <v>195</v>
      </c>
      <c r="H9" s="13">
        <f>'Diverse Spend Results 9.1.2'!N12</f>
        <v>8.185839390854483E-4</v>
      </c>
      <c r="I9" s="146">
        <v>5.0000000000000001E-4</v>
      </c>
    </row>
    <row r="10" spans="2:14" ht="25.5" x14ac:dyDescent="0.2">
      <c r="G10" s="12" t="s">
        <v>196</v>
      </c>
      <c r="H10" s="5"/>
      <c r="I10" s="5"/>
    </row>
    <row r="11" spans="2:14" ht="25.5" x14ac:dyDescent="0.2">
      <c r="G11" s="12" t="s">
        <v>81</v>
      </c>
      <c r="H11" s="5"/>
      <c r="I11" s="5"/>
    </row>
    <row r="12" spans="2:14" ht="25.5" x14ac:dyDescent="0.2">
      <c r="G12" s="12" t="s">
        <v>32</v>
      </c>
      <c r="H12" s="13">
        <f>'Diverse Spend Results 9.1.2'!N23</f>
        <v>1.7998428318836957E-2</v>
      </c>
      <c r="I12" s="146">
        <v>1.2500000000000001E-2</v>
      </c>
    </row>
    <row r="13" spans="2:14" ht="38.25" x14ac:dyDescent="0.2">
      <c r="G13" s="12" t="s">
        <v>33</v>
      </c>
      <c r="H13" s="5"/>
      <c r="I13" s="5"/>
    </row>
    <row r="14" spans="2:14" ht="25.5" x14ac:dyDescent="0.2">
      <c r="G14" s="12" t="s">
        <v>34</v>
      </c>
      <c r="H14" s="5"/>
      <c r="I14" s="5"/>
    </row>
    <row r="15" spans="2:14" ht="25.5" x14ac:dyDescent="0.2">
      <c r="G15" s="12" t="s">
        <v>170</v>
      </c>
      <c r="H15" s="5"/>
      <c r="I15" s="5"/>
    </row>
    <row r="16" spans="2:14" x14ac:dyDescent="0.2">
      <c r="G16" s="6" t="s">
        <v>36</v>
      </c>
      <c r="H16" s="13">
        <f>H12+H9</f>
        <v>1.8817012257922407E-2</v>
      </c>
      <c r="I16" s="13">
        <f>I12+I9</f>
        <v>1.3000000000000001E-2</v>
      </c>
    </row>
    <row r="19" spans="7:7" x14ac:dyDescent="0.2">
      <c r="G19" s="114" t="s">
        <v>37</v>
      </c>
    </row>
    <row r="20" spans="7:7" x14ac:dyDescent="0.2">
      <c r="G20" s="16" t="s">
        <v>174</v>
      </c>
    </row>
  </sheetData>
  <mergeCells count="5">
    <mergeCell ref="B5:E5"/>
    <mergeCell ref="F5:J5"/>
    <mergeCell ref="K5:N5"/>
    <mergeCell ref="B6:N6"/>
    <mergeCell ref="B2:N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0EDE-8C86-4B49-ACB6-800B103C5240}">
  <sheetPr>
    <tabColor theme="0" tint="-0.14999847407452621"/>
  </sheetPr>
  <dimension ref="B2:R41"/>
  <sheetViews>
    <sheetView topLeftCell="B15" zoomScale="165" workbookViewId="0">
      <selection activeCell="E31" sqref="E31"/>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77</v>
      </c>
    </row>
    <row r="4" spans="2:15" ht="13.5" thickBot="1" x14ac:dyDescent="0.25"/>
    <row r="5" spans="2:15" ht="13.5" thickBot="1" x14ac:dyDescent="0.25">
      <c r="B5" s="158" t="s">
        <v>287</v>
      </c>
      <c r="C5" s="161"/>
      <c r="D5" s="161"/>
      <c r="E5" s="162"/>
      <c r="F5" s="158">
        <v>2023</v>
      </c>
      <c r="G5" s="161"/>
      <c r="H5" s="161"/>
      <c r="I5" s="161"/>
      <c r="J5" s="161"/>
      <c r="K5" s="162"/>
      <c r="L5" s="158" t="s">
        <v>82</v>
      </c>
      <c r="M5" s="161"/>
      <c r="N5" s="161"/>
      <c r="O5" s="162"/>
    </row>
    <row r="6" spans="2:15" ht="13.5" thickBot="1" x14ac:dyDescent="0.25">
      <c r="B6" s="158" t="s">
        <v>125</v>
      </c>
      <c r="C6" s="161"/>
      <c r="D6" s="161"/>
      <c r="E6" s="161"/>
      <c r="F6" s="161"/>
      <c r="G6" s="161"/>
      <c r="H6" s="161"/>
      <c r="I6" s="161"/>
      <c r="J6" s="161"/>
      <c r="K6" s="161"/>
      <c r="L6" s="161"/>
      <c r="M6" s="161"/>
      <c r="N6" s="161"/>
      <c r="O6" s="162"/>
    </row>
    <row r="9" spans="2:15" x14ac:dyDescent="0.2">
      <c r="D9" s="1" t="s">
        <v>177</v>
      </c>
    </row>
    <row r="26" spans="3:18" x14ac:dyDescent="0.2">
      <c r="C26" s="153" t="s">
        <v>311</v>
      </c>
      <c r="R26" s="152"/>
    </row>
    <row r="27" spans="3:18" x14ac:dyDescent="0.2">
      <c r="C27" s="153" t="s">
        <v>312</v>
      </c>
      <c r="R27" s="152"/>
    </row>
    <row r="28" spans="3:18" x14ac:dyDescent="0.2">
      <c r="C28" s="153" t="s">
        <v>313</v>
      </c>
      <c r="R28" s="152"/>
    </row>
    <row r="29" spans="3:18" x14ac:dyDescent="0.2">
      <c r="C29" s="153" t="s">
        <v>314</v>
      </c>
      <c r="R29" s="152"/>
    </row>
    <row r="30" spans="3:18" x14ac:dyDescent="0.2">
      <c r="C30" s="153" t="s">
        <v>330</v>
      </c>
      <c r="R30" s="152"/>
    </row>
    <row r="31" spans="3:18" x14ac:dyDescent="0.2">
      <c r="C31" s="153" t="s">
        <v>315</v>
      </c>
      <c r="R31" s="152"/>
    </row>
    <row r="32" spans="3:18" x14ac:dyDescent="0.2">
      <c r="C32" s="153" t="s">
        <v>316</v>
      </c>
      <c r="R32" s="152"/>
    </row>
    <row r="33" spans="3:18" x14ac:dyDescent="0.2">
      <c r="C33" s="153" t="s">
        <v>317</v>
      </c>
      <c r="R33" s="152"/>
    </row>
    <row r="34" spans="3:18" x14ac:dyDescent="0.2">
      <c r="C34" s="153"/>
      <c r="R34" s="152"/>
    </row>
    <row r="35" spans="3:18" x14ac:dyDescent="0.2">
      <c r="C35" s="153" t="s">
        <v>318</v>
      </c>
      <c r="R35" s="152"/>
    </row>
    <row r="36" spans="3:18" x14ac:dyDescent="0.2">
      <c r="C36" s="153" t="s">
        <v>319</v>
      </c>
      <c r="R36" s="152"/>
    </row>
    <row r="37" spans="3:18" x14ac:dyDescent="0.2">
      <c r="C37" s="153" t="s">
        <v>320</v>
      </c>
    </row>
    <row r="39" spans="3:18" x14ac:dyDescent="0.2">
      <c r="C39" s="1" t="s">
        <v>331</v>
      </c>
    </row>
    <row r="40" spans="3:18" x14ac:dyDescent="0.2">
      <c r="C40" s="1" t="s">
        <v>332</v>
      </c>
    </row>
    <row r="41" spans="3:18" x14ac:dyDescent="0.2">
      <c r="C41" s="1" t="s">
        <v>333</v>
      </c>
    </row>
  </sheetData>
  <mergeCells count="5">
    <mergeCell ref="B5:E5"/>
    <mergeCell ref="F5:K5"/>
    <mergeCell ref="L5:O5"/>
    <mergeCell ref="B6:O6"/>
    <mergeCell ref="B2:O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DA91-AC6A-4EB0-ABD0-90AB11CBD930}">
  <sheetPr>
    <tabColor theme="0" tint="-0.14999847407452621"/>
  </sheetPr>
  <dimension ref="B2:O17"/>
  <sheetViews>
    <sheetView workbookViewId="0">
      <selection activeCell="B17" sqref="B17"/>
    </sheetView>
  </sheetViews>
  <sheetFormatPr defaultColWidth="9.140625" defaultRowHeight="12.75" x14ac:dyDescent="0.2"/>
  <cols>
    <col min="1" max="16384" width="9.140625" style="1"/>
  </cols>
  <sheetData>
    <row r="2" spans="2:15" ht="15.75" x14ac:dyDescent="0.25">
      <c r="B2" s="163" t="s">
        <v>188</v>
      </c>
      <c r="C2" s="164"/>
      <c r="D2" s="164"/>
      <c r="E2" s="164"/>
      <c r="F2" s="164"/>
      <c r="G2" s="164"/>
      <c r="H2" s="164"/>
      <c r="I2" s="164"/>
      <c r="J2" s="164"/>
      <c r="K2" s="164"/>
      <c r="L2" s="164"/>
      <c r="M2" s="164"/>
      <c r="N2" s="164"/>
      <c r="O2" s="164"/>
    </row>
    <row r="3" spans="2:15" x14ac:dyDescent="0.2">
      <c r="N3" s="3" t="s">
        <v>65</v>
      </c>
    </row>
    <row r="4" spans="2:15" ht="13.5" thickBot="1" x14ac:dyDescent="0.25"/>
    <row r="5" spans="2:15" ht="13.5" thickBot="1" x14ac:dyDescent="0.25">
      <c r="B5" s="158" t="s">
        <v>287</v>
      </c>
      <c r="C5" s="161"/>
      <c r="D5" s="161"/>
      <c r="E5" s="162"/>
      <c r="F5" s="158">
        <v>2023</v>
      </c>
      <c r="G5" s="161"/>
      <c r="H5" s="161"/>
      <c r="I5" s="161"/>
      <c r="J5" s="161"/>
      <c r="K5" s="162"/>
      <c r="L5" s="158" t="s">
        <v>87</v>
      </c>
      <c r="M5" s="161"/>
      <c r="N5" s="161"/>
      <c r="O5" s="162"/>
    </row>
    <row r="6" spans="2:15" ht="13.5" thickBot="1" x14ac:dyDescent="0.25">
      <c r="B6" s="158" t="s">
        <v>126</v>
      </c>
      <c r="C6" s="161"/>
      <c r="D6" s="161"/>
      <c r="E6" s="161"/>
      <c r="F6" s="161"/>
      <c r="G6" s="161"/>
      <c r="H6" s="161"/>
      <c r="I6" s="161"/>
      <c r="J6" s="161"/>
      <c r="K6" s="161"/>
      <c r="L6" s="161"/>
      <c r="M6" s="161"/>
      <c r="N6" s="161"/>
      <c r="O6" s="162"/>
    </row>
    <row r="9" spans="2:15" x14ac:dyDescent="0.2">
      <c r="D9" s="1" t="s">
        <v>178</v>
      </c>
    </row>
    <row r="10" spans="2:15" x14ac:dyDescent="0.2">
      <c r="D10" s="1" t="s">
        <v>88</v>
      </c>
    </row>
    <row r="13" spans="2:15" x14ac:dyDescent="0.2">
      <c r="E13" s="114" t="s">
        <v>37</v>
      </c>
    </row>
    <row r="14" spans="2:15" x14ac:dyDescent="0.2">
      <c r="E14" s="16" t="s">
        <v>213</v>
      </c>
    </row>
    <row r="15" spans="2:15" x14ac:dyDescent="0.2">
      <c r="E15" s="16" t="s">
        <v>212</v>
      </c>
    </row>
    <row r="17" spans="2:2" x14ac:dyDescent="0.2">
      <c r="B17" s="1" t="s">
        <v>334</v>
      </c>
    </row>
  </sheetData>
  <mergeCells count="5">
    <mergeCell ref="B5:E5"/>
    <mergeCell ref="F5:K5"/>
    <mergeCell ref="L5:O5"/>
    <mergeCell ref="B6:O6"/>
    <mergeCell ref="B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SD Program Description 9.1.1  </vt:lpstr>
      <vt:lpstr>Diverse Spend Results 9.1.2</vt:lpstr>
      <vt:lpstr>Descrip. of Workforce 9.1.2  </vt:lpstr>
      <vt:lpstr>Program Expense 9.1.3</vt:lpstr>
      <vt:lpstr>Descrip. of Meet Goals 9.1.4</vt:lpstr>
      <vt:lpstr>Results by Set Goals 9.1.4</vt:lpstr>
      <vt:lpstr>Descrip. of Prime 9.1.5</vt:lpstr>
      <vt:lpstr>Complaint 9.1.6</vt:lpstr>
      <vt:lpstr>Underutilized 9.1.7</vt:lpstr>
      <vt:lpstr>Description of Power 9.1.9</vt:lpstr>
      <vt:lpstr>Results Power Procurement 9.1.9</vt:lpstr>
      <vt:lpstr>Goals 10.1.1</vt:lpstr>
      <vt:lpstr>Plan Description 10.1.2 </vt:lpstr>
      <vt:lpstr>Recruitment Plan 10.1.3</vt:lpstr>
      <vt:lpstr>Plan for Unavailable 10.1.4</vt:lpstr>
      <vt:lpstr>Plans for Primes 10.1.5</vt:lpstr>
      <vt:lpstr>Plans to Comply 10.1.6</vt:lpstr>
      <vt:lpstr>GO 156 Definitions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Dilgassa, Bezawit</dc:creator>
  <cp:lastModifiedBy>Karla Alvarez</cp:lastModifiedBy>
  <dcterms:created xsi:type="dcterms:W3CDTF">2022-02-15T23:42:26Z</dcterms:created>
  <dcterms:modified xsi:type="dcterms:W3CDTF">2024-03-01T19:53:16Z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572233-e70f-4f9a-b6bc-ef9317da1851_Enabled">
    <vt:lpwstr>true</vt:lpwstr>
  </property>
  <property fmtid="{D5CDD505-2E9C-101B-9397-08002B2CF9AE}" pid="3" name="MSIP_Label_ae572233-e70f-4f9a-b6bc-ef9317da1851_SetDate">
    <vt:lpwstr>2024-03-01T01:52:24Z</vt:lpwstr>
  </property>
  <property fmtid="{D5CDD505-2E9C-101B-9397-08002B2CF9AE}" pid="4" name="MSIP_Label_ae572233-e70f-4f9a-b6bc-ef9317da1851_Method">
    <vt:lpwstr>Standard</vt:lpwstr>
  </property>
  <property fmtid="{D5CDD505-2E9C-101B-9397-08002B2CF9AE}" pid="5" name="MSIP_Label_ae572233-e70f-4f9a-b6bc-ef9317da1851_Name">
    <vt:lpwstr>defa4170-0d19-0005-0004-bc88714345d2</vt:lpwstr>
  </property>
  <property fmtid="{D5CDD505-2E9C-101B-9397-08002B2CF9AE}" pid="6" name="MSIP_Label_ae572233-e70f-4f9a-b6bc-ef9317da1851_SiteId">
    <vt:lpwstr>555ffb7c-cd3f-43fe-8eb4-9b005ffab19e</vt:lpwstr>
  </property>
  <property fmtid="{D5CDD505-2E9C-101B-9397-08002B2CF9AE}" pid="7" name="MSIP_Label_ae572233-e70f-4f9a-b6bc-ef9317da1851_ActionId">
    <vt:lpwstr>d6c53a34-b485-43ec-bf2d-d169f52f6ee8</vt:lpwstr>
  </property>
  <property fmtid="{D5CDD505-2E9C-101B-9397-08002B2CF9AE}" pid="8" name="MSIP_Label_ae572233-e70f-4f9a-b6bc-ef9317da1851_ContentBits">
    <vt:lpwstr>0</vt:lpwstr>
  </property>
</Properties>
</file>