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GE\OneDrive - The CPUC\Desktop\"/>
    </mc:Choice>
  </mc:AlternateContent>
  <xr:revisionPtr revIDLastSave="0" documentId="13_ncr:1_{DF44AD3C-518A-4AB1-876B-91649707F6AA}" xr6:coauthVersionLast="47" xr6:coauthVersionMax="47" xr10:uidLastSave="{00000000-0000-0000-0000-000000000000}"/>
  <bookViews>
    <workbookView xWindow="-120" yWindow="-120" windowWidth="29040" windowHeight="15840" activeTab="1" xr2:uid="{9B9A3378-87DF-0649-B0EA-6648F5E410BA}"/>
  </bookViews>
  <sheets>
    <sheet name="12-4-23 All" sheetId="1" r:id="rId1"/>
    <sheet name="12-4-23 Tribal" sheetId="3" r:id="rId2"/>
    <sheet name="12-4-23 Non-Tribal" sheetId="4" r:id="rId3"/>
  </sheets>
  <definedNames>
    <definedName name="_xlnm._FilterDatabase" localSheetId="0" hidden="1">'12-4-23 All'!$A$13:$G$156</definedName>
    <definedName name="_xlnm._FilterDatabase" localSheetId="2" hidden="1">'12-4-23 Non-Tribal'!$A$14:$G$147</definedName>
    <definedName name="_xlnm._FilterDatabase" localSheetId="1" hidden="1">'12-4-23 Tribal'!$A$14:$G$39</definedName>
    <definedName name="_xlnm.Print_Area" localSheetId="0">'12-4-23 All'!$A$1:$G$146</definedName>
    <definedName name="_xlnm.Print_Area" localSheetId="2">'12-4-23 Non-Tribal'!$A$1:$G$136</definedName>
    <definedName name="_xlnm.Print_Area" localSheetId="1">'12-4-23 Tribal'!$A$1:$G$28</definedName>
    <definedName name="_xlnm.Print_Titles" localSheetId="0">'12-4-23 All'!$14:$14</definedName>
    <definedName name="_xlnm.Print_Titles" localSheetId="2">'12-4-23 Non-Tribal'!$15:$15</definedName>
    <definedName name="_xlnm.Print_Titles" localSheetId="1">'12-4-23 Tribal'!$15:$15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2" i="1" l="1"/>
  <c r="G143" i="1"/>
  <c r="G142" i="1"/>
  <c r="C143" i="1" l="1"/>
  <c r="G133" i="4"/>
  <c r="C133" i="4"/>
  <c r="G132" i="4"/>
  <c r="C132" i="4"/>
  <c r="G27" i="3"/>
  <c r="C27" i="3"/>
  <c r="G26" i="3"/>
  <c r="C26" i="3"/>
</calcChain>
</file>

<file path=xl/sharedStrings.xml><?xml version="1.0" encoding="utf-8"?>
<sst xmlns="http://schemas.openxmlformats.org/spreadsheetml/2006/main" count="1763" uniqueCount="488">
  <si>
    <t>Local Agency Technical Assistance - Grant Applications Received</t>
  </si>
  <si>
    <t>APPLICATION CYCLE</t>
  </si>
  <si>
    <t>STATUS</t>
  </si>
  <si>
    <t>APPLICANT</t>
  </si>
  <si>
    <t>PROJECT NAME</t>
  </si>
  <si>
    <t>PROJECT LOCATION</t>
  </si>
  <si>
    <t>PROJECT SUMMARY</t>
  </si>
  <si>
    <t>REQUESTED $$</t>
  </si>
  <si>
    <t>August 2022</t>
  </si>
  <si>
    <t>Awarded</t>
  </si>
  <si>
    <t>City of Chico</t>
  </si>
  <si>
    <t>Chico Fiber Utility Network Design</t>
  </si>
  <si>
    <t>City of Chico Incorporated Area</t>
  </si>
  <si>
    <t xml:space="preserve">The proposed technical assistance grant will fund network design services for priority areas in and around unserved/underserved areas of the City of Chico.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with a target minimum of one gigabit symmetrical. This project will be completed well within the 24-month timeline. </t>
  </si>
  <si>
    <t>City of Fort Bragg</t>
  </si>
  <si>
    <t>Broadband Infrastructure Planning</t>
  </si>
  <si>
    <t>Fort Bragg City Limits</t>
  </si>
  <si>
    <t>Enables the City to conduct environmental review, develop business plan, financing strategy, and marketing approach to enact Fort Bragg's 2021 Digital Infrastructure Plan. Resulting project would bring FTTP to about 4,000 customers within city limits.</t>
  </si>
  <si>
    <t>City of Fresno</t>
  </si>
  <si>
    <t>Connecting Fresno: Technical Tasks for Last Mile Connectivity</t>
  </si>
  <si>
    <t>Fresno, California (within city boundaries)</t>
  </si>
  <si>
    <t>This proposed LATA grant will allow the City of Fresno to conduct a design engineering study of five in-need areas in Fresno. This work will take seven months. The work will involve continued public outreach and engagement. The end result will be a shovel-ready project that will bring high-speed broadband to un/underserved residents in the city, with buy-in from Fresno citizens.</t>
  </si>
  <si>
    <t>City of Gonzales</t>
  </si>
  <si>
    <t>City of Gonzales Broadband Network Design</t>
  </si>
  <si>
    <t>City of Gonzales - Within City Limits</t>
  </si>
  <si>
    <t>The proposed technical assistance grant will fund network design services, and include development of Conceptual Network Designs and Cost Estimations; High-Level Design and Foundational Planning; leading to Low-Level Design and Engineering of constructible and shovel-ready project area(s) that will provide service to households and businesses.</t>
  </si>
  <si>
    <t>City of Greenfield</t>
  </si>
  <si>
    <t>City of Greenfield Broadband Network Design</t>
  </si>
  <si>
    <t>City of Greenfield - Within City Limits</t>
  </si>
  <si>
    <t>City of King</t>
  </si>
  <si>
    <t>City of King Broadband Network Design</t>
  </si>
  <si>
    <t>City of King - Within City Limits</t>
  </si>
  <si>
    <t xml:space="preserve">City of Oroville </t>
  </si>
  <si>
    <t>City of Oroville Broadband Network Design</t>
  </si>
  <si>
    <t>City of Oroville - Within City Limits</t>
  </si>
  <si>
    <t>City of Sacramento</t>
  </si>
  <si>
    <t>City of Sacramento Digital Expansion Project</t>
  </si>
  <si>
    <t>City of Sacramento underserved and unserved areas</t>
  </si>
  <si>
    <t xml:space="preserve">Funds development of design engineering for the City of Sacramento. This plan will provide a comprehensive conceptual design plan to provide service to the unserved and underserved households and businesses that are designed to, upon completion, reliably meet or exceed symmetrical 100 Mbps download and upload speeds. This project will be completed within the 24 month timeline. </t>
  </si>
  <si>
    <t>City of San Luis Obispo</t>
  </si>
  <si>
    <t>City of San Luis Obispo Broadband Strategic Plan</t>
  </si>
  <si>
    <t>San Luis Obispo City Limits</t>
  </si>
  <si>
    <t>The proposed technical assistance grant will help fund a needs assessment to identify and map unserved and underserved areas of the City of San Luis Obispo and a Broadband Strategic Plan. This plan will outline a strategy to bring reliable 100 Mbps symmetrical speeds to all City residents.</t>
  </si>
  <si>
    <t>City of Soledad</t>
  </si>
  <si>
    <t>City of Soledad Broadband Network Design</t>
  </si>
  <si>
    <t>City of Soledad - Within City Limits</t>
  </si>
  <si>
    <t>City of Susanville</t>
  </si>
  <si>
    <t>City of Susanville Broadband Network Design</t>
  </si>
  <si>
    <t>City of Susanville - Within City Limits</t>
  </si>
  <si>
    <t>City of Ukiah</t>
  </si>
  <si>
    <t>City of Ukiah Digital Infrastructure Design and Implementation Plan</t>
  </si>
  <si>
    <t>City Limits of the City of Ukiah</t>
  </si>
  <si>
    <t>The City of Ukiah Digital Infrastructure Design and Implementation Plan will create a working plan that will lead to the deployment of a high-quality advanced communications service in the City for unserved, underserved, and other residents and businesses in City. The resulting service will promote economic growth, job creation, and social benefits through advanced communication technologies. The service will exceed symmetrical 100 Mpbs download and upload speeds, and the project will be completed within 24 months.</t>
  </si>
  <si>
    <t>County of Alpine</t>
  </si>
  <si>
    <t>County of Alpine Broadband Network Design</t>
  </si>
  <si>
    <t>County of Alpine - Unincorporated Area</t>
  </si>
  <si>
    <t>County of Butte</t>
  </si>
  <si>
    <t>County of Butte Broadband Network Design</t>
  </si>
  <si>
    <t>County of Butte - Unincorporated Area</t>
  </si>
  <si>
    <t>County of Calaveras</t>
  </si>
  <si>
    <t>Calaveras County Broadband Design and Engineering Unserved/Underserved</t>
  </si>
  <si>
    <t xml:space="preserve">Calaveras County </t>
  </si>
  <si>
    <t xml:space="preserve">Funds development of a broadband deployment design/engineering survey and plan. The project will provide those households and businesses identified as unserved or underserved with deployment prioritization opportunities. </t>
  </si>
  <si>
    <t>County of Colusa</t>
  </si>
  <si>
    <t>County of Colusa Broadband Network Design</t>
  </si>
  <si>
    <t>County of Colusa - Unincorporated Area</t>
  </si>
  <si>
    <t>County of El Dorado</t>
  </si>
  <si>
    <t>County of El Dorado Broadband Network Design and Engineering</t>
  </si>
  <si>
    <t>County of El Dorado -Unincorporated Areas</t>
  </si>
  <si>
    <t>The proposed technical assistance grant will fund the final design and engineering for Fiber to the Premise networks for several project areas within the County of El Dorado. The final design and engineering will result in building fiber to homes and businesses to support broadband infrastructure projects designed to provide service to unserved or underserved households and businesses and that are designed to, upon completion, reliably meet or exceed symmetrical 100 Mbps download and upload speeds and offer symmetrical Gigabit service. This project will be completed within the 24-month timeline.</t>
  </si>
  <si>
    <t>County of Glenn</t>
  </si>
  <si>
    <t>County of Glenn Broadband Network Design</t>
  </si>
  <si>
    <t>County of Glenn - Unincorporated Area</t>
  </si>
  <si>
    <t xml:space="preserve">County of Imperial </t>
  </si>
  <si>
    <t>County of Imperial Broadband Network Design</t>
  </si>
  <si>
    <t>County of Imperial - Unincorporated Area</t>
  </si>
  <si>
    <t>County of Inyo</t>
  </si>
  <si>
    <t>County of Inyo Broadband Expansion Projects</t>
  </si>
  <si>
    <t>County of Inyo Broadband Expansion Projects:
Bridging the Digital Divide in Remote and Rural Inyo County.  This project is intended to create shovel-ready, last-mile network construction engineering designs to connect the unserved and underserved remote and rural population centers and cities in Inyo County to symmetrical 100Mbps or better broadband Internet service.  This project will also result in shovel-ready construction engineering designs for middle-mile network extensions to support the last-mile construction plans in regions where there is no current middle-mile network and where there are no current plans for State-funded middle-mile construction.</t>
  </si>
  <si>
    <t>County of Lake</t>
  </si>
  <si>
    <t>County of Lake Broadband Network Design</t>
  </si>
  <si>
    <t>County of Lake - Unincorporated Area</t>
  </si>
  <si>
    <t>County of Lassen</t>
  </si>
  <si>
    <t>County of Lassen Broadband Network Design</t>
  </si>
  <si>
    <t>County of Lassen - Unincorporated Area</t>
  </si>
  <si>
    <t>The proposed technical assistance grant will fund development of the broadband master plan for the Gateway Cities.  This plan will provide a comprehensive conceptual design plan to provide service to the unserved and underserved households and businesses.</t>
  </si>
  <si>
    <t>County of Los Angeles Internal Services Department</t>
  </si>
  <si>
    <t xml:space="preserve">Community Broadband Networks to Deliver Residential Broadband Services </t>
  </si>
  <si>
    <t>East Los Angeles &amp; South Los Angeles</t>
  </si>
  <si>
    <t>Implements Community Broadband Networks (CBNs) in South Los Angeles (110 Freeway corridor) and East LA areas. The grant will support the County’s competitive solicitation process to award contracts to one or more qualified Internet Services Providers (ISPs) and/or Managed Service Providers (MSPs). CBNs will deliver free, high-speed residential broadband services to underserved households and businesses.</t>
  </si>
  <si>
    <t>County of Marin</t>
  </si>
  <si>
    <t>Marin County Broadband Infrastructure Planning</t>
  </si>
  <si>
    <t>Marin County (Coastal Marin Unincorporated, Southern Marin Unincorporated, Marin City Unincorporated, Novato Area Unincorporated, Gallinas Valley/San Pedro Unincorporated)</t>
  </si>
  <si>
    <t>The proposed local agency technical assistance grant will fund feasibility studies, market analysis, and high-level network designs to analyze the current market, identify needs, quantify demand, calculate costs, estimate fees, and provide recommended project parameters and strategies to support the development of shovel ready infrastructure projects in several unincorporated areas across Marin. By performing these activities, the County will  better understand where and how to address the needs created by gaps in service, lack of reliability, and speeds below minimum requirements.</t>
  </si>
  <si>
    <t>County of Mariposa</t>
  </si>
  <si>
    <t>County of Mariposa Broadband Network Design</t>
  </si>
  <si>
    <t>County of Mariposa - Unincorporated Area</t>
  </si>
  <si>
    <t>County of Mendocino</t>
  </si>
  <si>
    <t>County of Mendocino Broadband Network Design</t>
  </si>
  <si>
    <t>County of Mendocino ‐ Unincorporated Area</t>
  </si>
  <si>
    <t>County of Modoc</t>
  </si>
  <si>
    <t>County of Modoc Broadband Network Design</t>
  </si>
  <si>
    <t>County of Modoc - Unincorporated Area</t>
  </si>
  <si>
    <t>County of Mono</t>
  </si>
  <si>
    <t>County of Mono Broadband Network Design</t>
  </si>
  <si>
    <t>County of Mono - Unincorporated Area</t>
  </si>
  <si>
    <t>County of Monterey</t>
  </si>
  <si>
    <t xml:space="preserve">County of Monterey South Salinas Valley Broadband Network Design  </t>
  </si>
  <si>
    <t>County of Monterey - Unincorporated Area in South Salinas Valley</t>
  </si>
  <si>
    <t>County of Napa</t>
  </si>
  <si>
    <t>Broadband Development Feasibility Study</t>
  </si>
  <si>
    <t>Napa County, 13 unserved/underserved areas countywide</t>
  </si>
  <si>
    <t>The proposed technical assistance grant will fund a Broadband Development Feasibility Study for Napa County, including an engineering study, market analysis and public-private partnerships development. The Study will develop a broadband network design, identify last mile infrastructure deployment partners and identify and analyze critical market factors. These are the key elements necessary to bring reliable, sustainable, affordable, 100 Mbps symmetrical broadband service to currently unserved and underserved households and businesses in 13 areas throughout Napa County. The Feasibility Study will be completed within the 24-month timeframe.</t>
  </si>
  <si>
    <t>County of Nevada</t>
  </si>
  <si>
    <t>Nevada County Broadband Network Design</t>
  </si>
  <si>
    <t>County of Nevada - Unincorporated Areas</t>
  </si>
  <si>
    <t>Nevada County will use the LATA grant funds to partner with experienced industry consultants to facilitate essential pre-development project assessments, low-level engineering work, granular cost assessments, and RFP-ready network designs in priority unserved and underserved areas. These efforts will assist ISPs in building open access, public benefit projects, that offer affordable, reliable, and sustainable broadband networks capable of expanding to meet future technology needs. Nevada County’s rural premises are located in previously identified urban interface fire zones, where broadband infrastructure is a public safety requirement. Expediting broadband service to these areas will support the County's digital equity efforts.</t>
  </si>
  <si>
    <t xml:space="preserve">County of Plumas </t>
  </si>
  <si>
    <t>County of Plumas Broadband Network Design</t>
  </si>
  <si>
    <t>County of Plumas - Unincorporated Area</t>
  </si>
  <si>
    <t>County of San Benito</t>
  </si>
  <si>
    <t>County of San Benito Broadband Network Design</t>
  </si>
  <si>
    <t>County of San Benito - Unincorporated Area</t>
  </si>
  <si>
    <t>County of Santa Barbara</t>
  </si>
  <si>
    <t>Santa Barbara County Connectivity Preparation Project</t>
  </si>
  <si>
    <t>Santa Barbara County</t>
  </si>
  <si>
    <t>The proposed LATA grant will fund an environmental impact report and high level design engineering for the County of Santa Barbara. The funds will support the creation of a JPA to handle a county-wide network, and provide salary for a county Broadband Project Manager. These  work products will place the County in a position to secure funding to build a last-mile FTTH network to connect underserved and unserved locations within the county. The EIR and HLD will allow for a more expedient builtout, enabling in-need residents to qualifying broadband speeds. This work from the LATA grant will take one year to complete.</t>
  </si>
  <si>
    <t>County of Sierra</t>
  </si>
  <si>
    <t>County of Sierra Broadband Network Design</t>
  </si>
  <si>
    <t>County of Sierra - Unincorporated Area</t>
  </si>
  <si>
    <t>County of Tehama</t>
  </si>
  <si>
    <t>County of Tehama Broadband Network Design</t>
  </si>
  <si>
    <t>County of Tehama - Unincorporated Area</t>
  </si>
  <si>
    <t>County of Tulare</t>
  </si>
  <si>
    <t>County of Tulare Broadband Network Design</t>
  </si>
  <si>
    <t>County of Tulare - Unincorporated Area</t>
  </si>
  <si>
    <t>County of Tuolumne</t>
  </si>
  <si>
    <t>County of Tuolumne Programatic Environmental Impact Report and Broadband Strategic Plan</t>
  </si>
  <si>
    <t>A Programmatic EIR applied to all middle- and last-mile projects will greatly reduce the time it takes to break ground while protecting the resources that make Tuolumne County unique. The EIR will identify and avoid known regulatory features such as waters of the U.S. and wetlands and result in CEQA/NEPA environmental compliance documentation that will provide a framework for future County addenda.
A Broadband Strategic Plan will focus County efforts and lay out a clear, mutually-agreed-upon path to more effectively target infrastructure projects that deploy broadband to unserved and underserved residents and business that are designed to reliably meet or exceed 100 Mbps download and upload speeds. These projects will be completed within the 24-month timeline.</t>
  </si>
  <si>
    <t>County of Ventura</t>
  </si>
  <si>
    <t>Ventura County Technical Assistance Project</t>
  </si>
  <si>
    <t>Towns in Ventura County along State Route 126 and partway up State Route 118 ending in Moorpark.</t>
  </si>
  <si>
    <t xml:space="preserve">The LATA grant for the County of Ventura will provide funds to conduct design engineering to build a last mile network. This fiber network in the county will bring high-speed broadband to unserved and underserved households. The design engineering project will take six months to complete, leaving the County shovel ready. </t>
  </si>
  <si>
    <t>County of Yolo</t>
  </si>
  <si>
    <t>County of Yolo Broadband Network Design</t>
  </si>
  <si>
    <t>County of Yolo - Unincorporated Area</t>
  </si>
  <si>
    <t>County of Yuba</t>
  </si>
  <si>
    <t>County of Yuba Unserved/Underserved Areas Broadband Network Design</t>
  </si>
  <si>
    <t>County of Yuba - Unincorporated Area</t>
  </si>
  <si>
    <t>The Local Agency Technical Assistance grant will fund network design for unserved/underserved project areas within Yuba County’s Foothill Region. The resulting products of this project will be the development of 1) Conceptual Network Designs and Cost Estimations, 2) Refined High-Level Design and Foundational Planning, and 3) Low-Level Design and Engineering for the eligible project areas. These work products are intended to be used by Yuba County and Golden State Connect Authority to work in partnership to secure future funding to deploy the designed broadband fiber network to provide open-access service to households, businesses, and anchor institutions that will, upon completion, reliably meet or exceed 100/100 symmetrical Mbps speed. The County of Yuba Unserved/Underserved Areas Broadband Network Design Project will be completed within the 24-month timeline.</t>
  </si>
  <si>
    <t>Gateway Cities Council of Governments</t>
  </si>
  <si>
    <t>Gateway Cities Digital Expansion Project</t>
  </si>
  <si>
    <t>27 Cities and 13 Unincorporated Communities</t>
  </si>
  <si>
    <t>Lynwood Unified School District</t>
  </si>
  <si>
    <t>ONE Lynwood</t>
  </si>
  <si>
    <t>City of Lynwood city limits</t>
  </si>
  <si>
    <t>ONE Lynwood is a non-profit, cooperative ISP that will operate on an open access fiber network currently being deployed throughout the City of Lynwood. The proposed technical assistance grant will fund a Broadband Feasibility Study that will include an analysis of existing broadband infrastructure and services, a forecast of future demand, detailed financial modeling, a shared measurement system, and governance structure recommendations. ONE Lynwood’s principle goal is to provide all Lynwood Unified students with free, subsidized, or affordable high-speed residential broadband Internet from enrollment through graduation. </t>
  </si>
  <si>
    <t>South Bay Cities Council of Governments</t>
  </si>
  <si>
    <t>SBCCOG Digital Equity Project</t>
  </si>
  <si>
    <t>South Bay Subregion, CA</t>
  </si>
  <si>
    <t>This proposed LATA grant will conduct two needs assessments in communities in the South Bay sub-region, complete a conceptual design for deployment to unserved/underserved areas. The end result will find the reasons why communities are not connected, and design ways to bring 100 Mbps symmetrical internet speeds to those in the communities without qulifying broadband. This project will take 10 months to complete.</t>
  </si>
  <si>
    <t>Town of Mammoth Lakes</t>
  </si>
  <si>
    <t>Town of Mammoth Lakes Broadband Network Design</t>
  </si>
  <si>
    <t>Town of Mammoth Lakes - Within Town Limits</t>
  </si>
  <si>
    <t>September 2022</t>
  </si>
  <si>
    <t>City of Banning Electric Utility Department</t>
  </si>
  <si>
    <t>Broadband System Expansion Feasibility Study</t>
  </si>
  <si>
    <t>City of Banning (city-wide)</t>
  </si>
  <si>
    <t>The proposed technical assistance grant will fund the development of a Broadband System Expansion Feasibility Study for the City of Banning. This study will investigate the viability of expanding the City's broadband access and outline a strategy that is expected to result in broadband infrastructure projects designed to provide service to unserved or underserved households and businesses and that is designed to, upon completion, reliably meet or exceed symmetrical 100 Mbps download and upload speeds. This project will be completed within 24 months.</t>
  </si>
  <si>
    <t xml:space="preserve">Cities of Paso Robles and Atascadero </t>
  </si>
  <si>
    <t>North County Broadband Strategic Plan</t>
  </si>
  <si>
    <t>Northern San Luis Obispo County in the cities of Paso Robles and Atascadero</t>
  </si>
  <si>
    <t xml:space="preserve">The proposed technical assistance grant will fund the development of the North County Broadband Strategic Plan for the cities of Paso Robles and Atascadero, in San Luis Obispo County. The plan will outline a strategy that is expected to result in broadband infrastructure projects designed to provide service throughout both municipal jurisdictions, including service to unserved and underserved households and businesses and that are designed to, upon completion, reliably meet or exceed symmetrical 100 Mbps download and upload speeds. This project will be completed within the 24-month timeline. </t>
  </si>
  <si>
    <t>City of Indio</t>
  </si>
  <si>
    <t>City of Indio: Broadband Last Mile Design &amp; Engineering Project</t>
  </si>
  <si>
    <t>City of Indio with focus on priority underserved areas including the Jewel neighborhood and the Downtown area</t>
  </si>
  <si>
    <t>The City of Indio's proposed Broadband "Last Mile" project will create a "shovel ready" broadband expansion project, and will produce all design, engineering, and environmental documents needed to deploy broadband to the City's most underserved residents.</t>
  </si>
  <si>
    <t>City of Lancaster</t>
  </si>
  <si>
    <t>Bringing Broadband Service to LA County's Unserved and Underserved Antelope Valley</t>
  </si>
  <si>
    <t>Antelope Valley Cities and Unincorporated Areas, Los Angeles County</t>
  </si>
  <si>
    <t xml:space="preserve">The proposed technical assistance grant will fund feasibility and financial studies in support of buildout of a cooperative-owned fiber-to-the-premises broadband network to serve the communities of the Antelope Valley, as defined by the boundaries of the Antelope Valley Health Care District.  </t>
  </si>
  <si>
    <t>City of Los Angeles Bureau of Street Lighting</t>
  </si>
  <si>
    <t>Destination Crenshaw - Digital Equity Zone</t>
  </si>
  <si>
    <t>Crenshaw, Los Angeles</t>
  </si>
  <si>
    <t xml:space="preserve">Destination Crenshaw’s Digital Equity Zone is designed to leverage existing broadband infrastructure and provide greater internet connectivity to residents and business owners along Los Angeles’s Black commercial corridor. The digital divide continues to burden communities of color, and as the ongoing COVID-19 pandemic has shown, reliable access to the internet is just as integral to our modern lives as is access to clean water. This project will work to close that gap by identifying a Managed Service Provider or Internet Service Provider to assist in deploying a FTTP network and activating and extending dark-fiber infrastructure installed as part of the Crenshaw/LAX light rail line construction. </t>
  </si>
  <si>
    <t>City of Manteca</t>
  </si>
  <si>
    <t xml:space="preserve">City of Manteca Broadband Master Plan </t>
  </si>
  <si>
    <t xml:space="preserve">City of Manteca City Limits </t>
  </si>
  <si>
    <t>The proposed grant assistance will fund the conception and development of a broadband master plan for the City of Manteca. This plan will provide a comprehensive conceptual design and implementation plan to provide broadband service to underserved residents, non-profit organizations, and businesses meeting or exceeding 100 Mbps.  This plan will be completed over a 24 month period.</t>
  </si>
  <si>
    <t>City of Oakland</t>
  </si>
  <si>
    <t>City of Oakland Last-Mile Connectivity Planning &amp; Design project</t>
  </si>
  <si>
    <t> City of Oakland city limits</t>
  </si>
  <si>
    <t>The proposed City of Oakland Last Mile Connectivity Planning &amp; Design project will fund: (1) planning and development of key fiber projects to deploy and leverage City-owned assets to provide high-speed (&gt;100/100 Mbps) internet access to Oakland’s un/underserved areas; and (2) a broadband gap analysis and planning and design of last-mile broadband deployment projects, including for publicly owned Multi-Tenant Environments. This two-phase project will be completed within the 24-month timeline.</t>
  </si>
  <si>
    <t>City of Palm Springs</t>
  </si>
  <si>
    <t>Palm Spring Broadband Readiness Project</t>
  </si>
  <si>
    <t>Within the city limits of Palm Springs</t>
  </si>
  <si>
    <t xml:space="preserve">The proposed technical assistance grant will fund development of design engineering for the City of Palm Springs.  This plan will provide a comprehensive conceptual design plan to provide service to the unserved and underserved households and businesses that are designed to, upon completion, reliably meet or exceed symmetrical 100 Mbps download and upload speeds.  This project will be completed within the 24 month timeline. </t>
  </si>
  <si>
    <t>City of Palmdale</t>
  </si>
  <si>
    <t>Digital Equity Study</t>
  </si>
  <si>
    <t>City of Palmdale, city limits</t>
  </si>
  <si>
    <t>The proposed technical assistance grant will fund the development of a digital equity study for the City of Palmdale. The study will outline a strategy to provide connectivity to unserved or underserved households and businesses. The study along with other projects by City partners will help to meet or exceed symmetrical 100 Mbps download and upload speeds.</t>
  </si>
  <si>
    <t>City of Placerville</t>
  </si>
  <si>
    <t>City of Placerville Make Ready Broadband Network Project</t>
  </si>
  <si>
    <t xml:space="preserve">The proposed technical assistance grant will fund network design services for priority areas in and around unserved/underserved areas of the City of Placerville.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with a target minimum of one gigabit symmetrical. This project will be completed well within the 24-month timeline. </t>
  </si>
  <si>
    <t>City of San Bernardino</t>
  </si>
  <si>
    <t>Smart San Bernardino
City of San Bernardino</t>
  </si>
  <si>
    <t>City of San Bernardino city limits</t>
  </si>
  <si>
    <t>The proposed technical assistance grant will fund development of a Needs Assessment, Broadband Strategic Plan, and a community engagement plan for the City of San Bernardino. This plan will outline a strategy that is expected to result in broadband infrastructure projects designed to provide service to unserved or underserved households and businesses and that are designed to, upon completion, reliably meet or exceed the Governor’s goal of all Californians having reliable internet at 100 Mbps download and 25 Mbps upload speeds. This project will be completed within the 24-month timeline.</t>
  </si>
  <si>
    <t>City of San Jose</t>
  </si>
  <si>
    <t>High-Speed Community WiFi expansion in San Jose</t>
  </si>
  <si>
    <t>Within San Jose City Limits; Seven Trees, Tully, and Evergreen neighborhoods (within Andrew P Hill, Yerba Buena, and Evergreen Valley High School attendance areas)</t>
  </si>
  <si>
    <t xml:space="preserve">The proposed technical assistance grant will support the network and electrical design of a community wifi network in up to three high-need areas within San Jose. This project will support the expedient deployment of community wifi to a high need community with 100 Mbps symmetrical speeds. All areas are planned in alignment with high school attendance areas and will prioritize network design in areas of unserved and underserved residents. </t>
  </si>
  <si>
    <t>City of San Rafael</t>
  </si>
  <si>
    <t>San Rafael Canal Qualified Opportunity Zone</t>
  </si>
  <si>
    <t>City of San Rafael, Canal neighborhood</t>
  </si>
  <si>
    <t>The proposed local agency technical assistance grant will fund data collection, market analysis, and strategic plan recommendations to analyze the Canal neighborhood, identify needs, quantify demand, calculate costs, estimate fees, and provide recommended project parameters and strategies to support the development of a shovel ready infrastructure project. This project will be completed within the 24-month timeline.</t>
  </si>
  <si>
    <t>City of Shafter</t>
  </si>
  <si>
    <t>Connecting Shafter: Technical Tasks for Last Mile Connectivity  </t>
  </si>
  <si>
    <t>City limits of Shafter</t>
  </si>
  <si>
    <t>The proposed LATA grant will use funds to conduct a detailed engineering design for a fiber-to-the-home network. These design plans will make the city 'shovel ready'--able to begin construction on a city-wide network once funding has been secured for the last mile project. This network will connect all unserved and underserved households, businesses, and anchor institutions in the City of Shafter. The design engineering process will take six months to complete.</t>
  </si>
  <si>
    <t>County of Del Norte</t>
  </si>
  <si>
    <t>County of Del Norte Broadband Network Design</t>
  </si>
  <si>
    <t>County of Del Norte - Unincorporated Area</t>
  </si>
  <si>
    <t xml:space="preserve">The proposed technical assistance grant will fund network design services for priority areas in and around unserved/underserved areas of Del Norte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</si>
  <si>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Merced</t>
  </si>
  <si>
    <t>County of Merced Broadband Network Design</t>
  </si>
  <si>
    <t>County of Merced - Unincorporated Area</t>
  </si>
  <si>
    <t xml:space="preserve">The proposed technical assistance grant will fund network design services for priority areas in and around unserved/underserved areas of Merced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</si>
  <si>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San Luis Obispo</t>
  </si>
  <si>
    <t>County of San Luis Obispo Broadband Network Design</t>
  </si>
  <si>
    <t>County of San Luis Obispo - Unincorporated Area</t>
  </si>
  <si>
    <t xml:space="preserve">The proposed technical assistance grant will fund network design services for priority areas in and around unserved/underserved areas of San Luis Obispo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</si>
  <si>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Santa Cruz</t>
  </si>
  <si>
    <t>County of Santa Cruz Broadband Master Plan</t>
  </si>
  <si>
    <t>The proposed technical assistance grant will fund development of a Broadband Strategic Plan for the County of Santa Cruz.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</si>
  <si>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County of Sonoma</t>
  </si>
  <si>
    <t>County of Sonoma Broadband Network Design</t>
  </si>
  <si>
    <t>County of Sonoma - Unincorporated Area</t>
  </si>
  <si>
    <t xml:space="preserve">The proposed technical assistance grant will fund network design services for priority areas in and around unserved/underserved areas of Sonoma County. The network design process will include refining the County's High-Level Design;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</si>
  <si>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Sutter</t>
  </si>
  <si>
    <t>County of Sutter Broadband Network Design</t>
  </si>
  <si>
    <t>County of Sutter - Unincorporated Area</t>
  </si>
  <si>
    <t xml:space="preserve">The proposed technical assistance grant will fund network design services for priority areas in and around unserved/underserved areas of Sutter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</si>
  <si>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San Gabriel Valley Council of Governments</t>
  </si>
  <si>
    <t>Connecting the San Gabriel Valley: A Broadband Needs Assessment and Strategic Plan</t>
  </si>
  <si>
    <t>The San Gabriel Valley; includes 31 cities and parts of Los Angeles County Supervisorial Districts 1 and 5 located in the south-eastern portion of Los Angeles County</t>
  </si>
  <si>
    <t>The proposed technical assistance grant will fund development of a needs assessment and broadband strategic plan that will examine the feasibility of broadband solutions for the San Gabriel Valley region. The needs assessment will gather the information necessary to develop a broadband strategic plan, which would provide a 5 year roadmap for future infrastructure projects designed to provide service to unserved and underserved households, businesses, and communities, ensuring a minimum download/upload speed of 100 Mbps. This project will be completed within the 24-month timeline.</t>
  </si>
  <si>
    <t>Yurok Tribe</t>
  </si>
  <si>
    <t>Financial Analysis and Strategic Planning</t>
  </si>
  <si>
    <t>Yurok Tribe service area</t>
  </si>
  <si>
    <t>This project will result in a draft terms sheet and potentially a CPUC application that will enable the Yurok Tribe to aquire and upgrade local telecommunications infrastructure to provide high-speed internet to unserved and underserved locations. Further this project will result in a 5-year strategic plan.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</si>
  <si>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October 2022</t>
  </si>
  <si>
    <t>City of Pasadena</t>
  </si>
  <si>
    <t>City of Pasadena Strategic Broadband Plan</t>
  </si>
  <si>
    <t>Pasadena City Limits</t>
  </si>
  <si>
    <t>The proposed technical assistance grant will fund a Broadband Strategic Plan for the City of Pasadena. This plan will include a market analysis, feasibility study, and needs assessment. The resulting broadband strategic plan will outline a strategy to bring reliable 100Mbps symmetrical speeds to all City residents.</t>
  </si>
  <si>
    <t>City of Pomona</t>
  </si>
  <si>
    <t>Pomona's Inclusive Next Generation Internet and Network Grid (PINGING)</t>
  </si>
  <si>
    <t xml:space="preserve">The proposed technical assistance grant will fund development of a broadband access plan for City of Pomona. The plan will strategize the development of broadband infrastructure to provide affordable and reliable broadband internet to the unserved and underserved communities to ensure no speed less than 100 Mbps for download and upload as a priority, but also to secondarily identify ways to diversify internet providers to those that are served for healthy competition. </t>
  </si>
  <si>
    <t xml:space="preserve">City of San Diego </t>
  </si>
  <si>
    <t xml:space="preserve">Access 4  All - City of San Diego Broadband Masterplan </t>
  </si>
  <si>
    <t xml:space="preserve">The proposed LATA grant will fund the development of a Broadband masterplan for the City of San Diego. The plan will include up to date market information , needs assesment, gap analysis, inventory of City and public assets and recomendations for infrastructure development.  It will result in broadband deploymmet  with 100 Mbps download and upload speeds to underserved neighborhoods.  The project will be completed in 24 months. </t>
  </si>
  <si>
    <t>City of Santa Paula</t>
  </si>
  <si>
    <t>Broadband Strategic Plan</t>
  </si>
  <si>
    <t>The Proposed technical assistance grant will fund development of a Broadband Strategic Plan for the City of Santa Paula. The plan will help create a strategy to provide expanded online services and remote internet access, particularly among the City's most under-resourced and/or underserved households and businesses. Upon completion, Santa Paula expects to both meet and exceed symmetrical 100 Mbps download and upload speeds.</t>
  </si>
  <si>
    <t>City of South San Francisco</t>
  </si>
  <si>
    <t>South San Francisco Broadband Master Plan and Fiber Design Project</t>
  </si>
  <si>
    <t xml:space="preserve">The Master Plan will focus on accelerating infrastructure by aggregating regional assets, policies, procedures, funding availabilities, completed studies from the past, and priorities to outline a Best-Case Scenario path for deployment on an interactive website. The Strategic Plan will analyze multiple implementation options, generate, and validate tools needed to prepare an interactive website, prioritize resource preferences, and address regional equity. This will allow the City of South San Francisco to be best positioned to identify unserved and underserved househoulds and businesses and ensure future infrastructure projects meet their needs with broadband capacity of at least 100 Mbps upload and download speeds, or higher. </t>
  </si>
  <si>
    <t>City of Vacaville</t>
  </si>
  <si>
    <t>Digital Infrastructure Design and Implementation Plan</t>
  </si>
  <si>
    <t xml:space="preserve"> City Limits of Vacaville</t>
  </si>
  <si>
    <t xml:space="preserve">The proposed technical assistance grant will fund Vacaville's Digital Infrastructure Design and Implementation Plan. This plan will bridge the gap between Vacaville's Broadband Infrastructure Master Plan, which is being completed, and position the city to pursue construction of a local, publicly-owned fiber backbone.  This design will leverage the state's middle-mile network by connecting in at least two points to create a resilient fiber network to meet the needs of unserved and underserved citizens and businesses within the City of Vacaville. This six month project would make us shovel-ready, and put us one step closer to realizing our vision: to flexibly connect the citizens of Vacaville with their city and the world.  </t>
  </si>
  <si>
    <t>City of Ventura</t>
  </si>
  <si>
    <t>City of Ventura Expanding Connectivity Project</t>
  </si>
  <si>
    <t>This grant will fund design engineering for the City of Ventura. The result of the design engineering will be a plan to build fiber to underserved areas in the city and connect city facilities and community anchor institutions. This project will be completed within six month, and ensure the City is prepared to address connectivity inequities and is primed to engage with the coming state middle mile network.</t>
  </si>
  <si>
    <t>County of Amador</t>
  </si>
  <si>
    <t>County of Amador Broadband Network Design</t>
  </si>
  <si>
    <t>County of Amador ‐ Unincorporated Area</t>
  </si>
  <si>
    <t>The proposed technical assistance grant will fund network design services for priority areas in and around unserved/underserved areas of Amador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t>
  </si>
  <si>
    <t>County of Madera</t>
  </si>
  <si>
    <t xml:space="preserve">Development of a Strategic Report and Project Recommendations for 100% Broadband Coverage for Madera County </t>
  </si>
  <si>
    <t>County of Madera, specifically in the unincorporated areas and broadband underserved areas of the county.</t>
  </si>
  <si>
    <t>This project funds development of a study and plan to provide broadband access in Madera County with particular emphasis on unserved or underserved communities in unincorporated areas. It is intended that the plan developed will inventory existing broadband infrastructure, existing service availability and needs, identify gaps in broadband service, and provide actionable recommendations for identification of partnerships, funding, network design, and engineering that will be necessary for the deployment of quality broadband infrastructure throughout the county.</t>
  </si>
  <si>
    <t>County of Placer</t>
  </si>
  <si>
    <t>Placer County Broadband Citizen Outreach</t>
  </si>
  <si>
    <t>Placer County limits</t>
  </si>
  <si>
    <t>This proposed LATA grant will fund the design and distribution of two countywide mailing campaigns to share information about the Placer County Broadband Expansion program and invite recipients to complete a survey that will provide valuable information on areas of acute broadband need throughout the county. The overall goal of this program is to create broadband equity for all communities in our county. This grant will allow outreach to residents who may otherwise be difficult to contact or engage in rural areas. Planned timeline is eight months for design, print and distribution with project work expected to begin in January 2023 and complete by August 2023.</t>
  </si>
  <si>
    <t>County of Riverside</t>
  </si>
  <si>
    <t>Broadband Technical Support</t>
  </si>
  <si>
    <t>Unincorporated Riverside County</t>
  </si>
  <si>
    <t>The proposed technical assistance grant will fund updates and implementation of a Broadband Strategic Plan for Riverside County, focusing on the unincorporated communities within the county. This plan outlines the strategy that is expected to result in broadband infrastructure projects designed to provide service to unserved or underserved households and businesses and that are designed to, upon completion, reliably meet or exceed symmetrical 100 Mbps download and upload speeds or infrastructure projects that comply with federal rules as mentioned in note #3 in the LATA Guidance, Attachment 1 (R.20-08-021  COM/DH7/sgu). This project will be completed within the perscribed timeline.</t>
  </si>
  <si>
    <t>County of Siskiyou</t>
  </si>
  <si>
    <t>County of Siskiyou Broadband Network Design</t>
  </si>
  <si>
    <t>County of Siskiyou - Unincorporated Area</t>
  </si>
  <si>
    <t xml:space="preserve">The proposed technical assistance grant will fund network design services for priority areas in and around unserved/underserved areas of Siskiyou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</si>
  <si>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South Tahoe Public Utility District</t>
  </si>
  <si>
    <t>South Tahoe PUD Design and Engineering Project</t>
  </si>
  <si>
    <t>El Dorado, California</t>
  </si>
  <si>
    <t>This LATA grant application details a project plan to complete both high level and detailed engineering studies to complete a design for deployment to unserved/underserved areas. The end result will be a series of engineering studies completed to ready South Tahoe PUD for construction activities that will bring faster broadband services and more capacity to these unserved and underserved areas. Additionally, the plans will detail a connectivity plan to connect the area's water infrastructure to smart technology, which will lead to greater efficiencies and less water waste in an already drought-stricken county. The project is estimated to take 12 months.</t>
  </si>
  <si>
    <t xml:space="preserve">Town of Tiburon </t>
  </si>
  <si>
    <t>Design, Engineering, Construction Management, and selection of ISP for a Middle-Mile Fiber Optic Infrastructure Project, Town of Tiburon</t>
  </si>
  <si>
    <t>Along State Route 131 from Highway 101 to Main Street in downtown Tiburon.</t>
  </si>
  <si>
    <t>The proposed local agency technical assistance grant will fund a comprehensive design, engineering, and construction management services to complete a fiber optic infrastructure project, which will at minimum encompass an approximately 4.5-mile fiber optic route along SR 131 from US 101 to downtown Tiburon and solicite, evaluate  and select the best private sector partner that can operate, and manage the Town's publicly-owned fiber network through a public-private partnership. This project will be completed within the 24-month timeline.</t>
  </si>
  <si>
    <t>November 2022</t>
  </si>
  <si>
    <t>City of Glendale</t>
  </si>
  <si>
    <t>Broadband Infrastructure Planning Project</t>
  </si>
  <si>
    <t>Glendale</t>
  </si>
  <si>
    <t xml:space="preserve">The proposed technical assistance grant will fund development of design engineering for the City of Glendale.  This plan will provide a comprehensive conceptual design plan to provide service to the unserved and underserved households and businesses that are designed to, upon completion, reliably meet or exceed symmetrical 100 Mbps download and upload speeds.  This project will be completed within the 24 month timeline. </t>
  </si>
  <si>
    <t>City of Hollister</t>
  </si>
  <si>
    <t>City of Hollister's Broadband Fiber Network Design</t>
  </si>
  <si>
    <t xml:space="preserve">The proposed technical assistance grant will fund the City of Hollister’s development of a Broadband Strategic Plan. This plan aims to create Design and Engineering layout and best routes for fiber optic cabling to reach desired areas of the city and incorporated areas, including termination and testing of fiber optic cabling from each site back to core network site. It will serve unserved or underserved households and businesses by meeting or exceeding reliable and symmetrical 100 Mbps download and upload speed. This project will be completed within the timeline of 12 months. </t>
  </si>
  <si>
    <t>City of Monrovia</t>
  </si>
  <si>
    <t>City of Monrovia Assessment of Broadband Accessibility and Equity in Disadvantaged Communities</t>
  </si>
  <si>
    <t>The proposed technical assistance grant will fund the development of an assessment to determine broadband accessibility and equity in underserved and/or disadvantaged communities in the City of Monrovia.   The assessment will result in a strategy to address gaps in connectivity for these areas to ensure that upload or download speeds meet or exceed symetrical 100Mbps.</t>
  </si>
  <si>
    <t>City of Salinas</t>
  </si>
  <si>
    <t>Salinas Broadband Master Plan and Alisal Neighborhood Broadband Fiber Network Design</t>
  </si>
  <si>
    <t>The Alisal District within Salinas, CA.</t>
  </si>
  <si>
    <t xml:space="preserve">The proposed technical assistance grant will fund network design services for priority areas in and around unserved/underserved areas within the City of Salinas. The network design process will include engineering drawings and standard specifications for the City's fiberoptic network for a constructible network design that is shovel-ready and for a priority unserved/underserved area.  The project will determine cost estimations for budgeting and planning purposes.  The project will develop an implementation strategy. This project will be completed well within the 24-month timeline. </t>
  </si>
  <si>
    <t xml:space="preserve">Coachella Valley Association of Governments </t>
  </si>
  <si>
    <t xml:space="preserve">Coachella Valley Broadband Connectivity </t>
  </si>
  <si>
    <t xml:space="preserve">Coachella Valley </t>
  </si>
  <si>
    <t xml:space="preserve">The Coachella Valley Association of Governments will conduct a Coachella Valley Broadband Strategic Plan and design and engineering work that will implement a regional plan to increase access to broadband in unserved and undersrved areas. The plan will identify needs, gaps, implementation options, challenges and opportunities to increase broadband access and will leverage middle-mile infrastructure in the Coachella Valley to build last-mile projects, to provide symmetrical 100 Mbps download and upload speeds, with a focus on undserserved and unserved areas in the Coachella Valley. </t>
  </si>
  <si>
    <t>County of Kings</t>
  </si>
  <si>
    <t>Internet Fit For a King in Kings County</t>
  </si>
  <si>
    <t>Kings County</t>
  </si>
  <si>
    <t>The proposed technical assistance grant will fund development of a Broadband Strategic Plan for Kings County.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</si>
  <si>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County of Shasta</t>
  </si>
  <si>
    <t>County of Shasta Broadband Network Design</t>
  </si>
  <si>
    <t>County of Shasta - Unincorporated Area</t>
  </si>
  <si>
    <t xml:space="preserve">The proposed technical assistance grant will fund network design services for priority areas in and around unserved/underserved areas of Shasta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</si>
  <si>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Solano</t>
  </si>
  <si>
    <t>Solano County Broadband Infrastructure Investment Program</t>
  </si>
  <si>
    <t>Unincorporated Solano County</t>
  </si>
  <si>
    <t>The proposed technical assistance project will engage consultative expertise to establish the Solano County Broadband Infrastructure Investment Program. The Program will use Solano County American Rescue Plan Act monies to encourage/incentivize ISP investment in unserved/underserved areas of unincorporated Solano County to provide the maximum location impact with a minimum of 100 MBSP symmetrical service.</t>
  </si>
  <si>
    <t>County of Trinity</t>
  </si>
  <si>
    <t>West Central Trinity County Broadband Development Feasibility Study and Permit Scoping</t>
  </si>
  <si>
    <t>Trinity County - Unincorporated Areas (Within Census Tract 5 and 2)</t>
  </si>
  <si>
    <t xml:space="preserve">The proposed project will fund an environmental feasibility study, siting study,  high level engineering necessary for permitting, necessary permitting, and provide recommendations for infrastructure projects for and between three unincorporated communities within Trinity County. These efforts will assist in bringing 100 Mbps broadband service to underserved communities and households within the county. The project will be completed within the 24-month timeframe. </t>
  </si>
  <si>
    <t>Town of Yountville</t>
  </si>
  <si>
    <t>Yountville Broadband Development Feasibility Study</t>
  </si>
  <si>
    <t xml:space="preserve">The proposed feasiblity study will allow The Town of Youtnville to understand how to bring broadband speed of 100Mbs service to nearly 31% of the town's population. This project will be completed in less than a year. </t>
  </si>
  <si>
    <t>December 2022</t>
  </si>
  <si>
    <t>Denied
(funding exhausted via T-17793)</t>
  </si>
  <si>
    <t>City of Brawley</t>
  </si>
  <si>
    <t>City of Brawley Broadband Master Plan</t>
  </si>
  <si>
    <t>City of Brawley City Limits</t>
  </si>
  <si>
    <t xml:space="preserve">The proposed technical assistance grant will fund the development of a Broadband Master Plan for the City of Brawley. This plan will be developed through gaining a clear picture of the current broadband environment, leveraging existing assets, and finding innovative ways for the city to improve their broadband citywide. The establishment of a conceptual network design and phased implementation plan will give the city a developed approach to additional fiber deployment to unserved or underserved households and businesses, upon completion, meet 100 Mbps download and upload speeds. This project will be completed within a 8-month timeline. </t>
  </si>
  <si>
    <t>City of Coachella</t>
  </si>
  <si>
    <t>Broadband Master Plan</t>
  </si>
  <si>
    <t>The proposed technical assistance grant will fund development of a Broadband Master Plan to assist with a planning and decision‐making process as the City of Coachella Mayor and City Council determine
whether it is feasible to deploy and operate broadband infrastructure for the residents, businesses, and anchor institutions within City limits. The information obtained from such a report will be used to assist in the planning and evaluation of feasibility for implementation of a network that seeks to lower broadband costs and increase network value for all stakeholders in Coachella. Additionally, the report will be designed to assist City leaders in understanding the operational implications, important risk factors, and a realistic cost framework for developing and operating City owned fiber optic infrastructure. The primary strategic priorities identified by City leaders for this analysis will include lowering costs, improving network speed and reliability, increasing competition, fostering economic development, and fixing the coverage gaps that exist in the City. City leaders also have an interest in the potential for this infrastructure to support emerging smart city applications.</t>
  </si>
  <si>
    <t>City of Coalinga</t>
  </si>
  <si>
    <t>Bridging the Digital Divide: Coalinga Broadband Strategic Action Plan for Last Mile Connectivity</t>
  </si>
  <si>
    <t>City of Coalinga municipal boundaries/city limits</t>
  </si>
  <si>
    <t>The proposed use of the LATA grant funds will result in a City of Coalinga Broadband Strategic Action Plan comprised of a Broadband Network Engineering Design Study, a Marketing Plan and Network Performance Survey, and Feasibility Report and Pro Forma Business Plan needed to achieve installation and operation of a Last-Mile Broadband Network. The prime function of the Broadband Strategic Action Plan will be to provide engineering and design for shovel-ready plans for a new broadband network with performance speeds of 100 Mbps/100 Mbps or better to connect unserved and underserved households and businesses within the boundaries of the City of Coalinga. This project is planned for completion within 12 months, well within the 24 months allowed for completion.</t>
  </si>
  <si>
    <t xml:space="preserve">City of Fremont </t>
  </si>
  <si>
    <t>Fiber Master Plan and Broadband Expansion</t>
  </si>
  <si>
    <t>City of Fremont boundaries</t>
  </si>
  <si>
    <t xml:space="preserve">The proposed technical assistance grant will fund development of a Broadband Strategic Plan for City of Fremont. This plan will outline a strategy that will lay the course for broadband infrastructure projects designed to provide service to unserved and underserved households and businesses and that are designed to, upon completion, reliably meet or exceed symmetrical 100 Mbps download and upload speeds. Cost to cover consulting services including engineering design. This project will be completed within the 24-month timeline. </t>
  </si>
  <si>
    <t>City of Lathrop</t>
  </si>
  <si>
    <t xml:space="preserve">The proposed technical assistance grant will fund development of design engineering for the City of Lathrop.  This plan will provide a comprehensive conceptual design plan to provide service to the unserved and underserved households and businesses that are designed to, upon completion, reliably meet or exceed symmetrical 100 Mbps download and upload speeds. This project will be completed within the 24 month timeline. </t>
  </si>
  <si>
    <t>City of Needles</t>
  </si>
  <si>
    <t>Needles Broadband Strategy</t>
  </si>
  <si>
    <t>Needles City Limits</t>
  </si>
  <si>
    <t xml:space="preserve">The City of Needles’s Plan will become a framework for the next 10 years that will facilitate the City in providing superior public services that enhance the quality of life for the community.  The plan will assist with the rapid growth of the Internet of Things and the need for Smart City services due to the proliferation of connected devices, including utility assets, streetlights, traffic signals and surveillance cameras.  In addition to this, the plan will enhance economic development, education, health care and the quality of life for its residents and businesses while allowing the City to target investments and develop capabilities that contribute to achieving strategic and organizational objectives.  The plan will lay out steps for the City to use broadband services to improve efficiencies in delivering services to its community including broadband friendly policies that support the Citywide Broadband Master Plan. </t>
  </si>
  <si>
    <t>City of Parlier</t>
  </si>
  <si>
    <t>The City of Parlier Broadband Infrastructure Plan</t>
  </si>
  <si>
    <t>The proposed technical assistance grant will fund development of a Broadband Master Plan for City of Parlier.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</si>
  <si>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City of Pittsburg</t>
  </si>
  <si>
    <t>City of Pittsburg Broadband Master Plan</t>
  </si>
  <si>
    <t>City Limits of Pittsburg</t>
  </si>
  <si>
    <t>The City of Pittsburg will partner with Magellan Broadband to create a city-wide Broadband Master Plan that will ensure equitable access to reliable and affordable internet service for all citizens.</t>
  </si>
  <si>
    <t>City of Port Hueneme</t>
  </si>
  <si>
    <t>City of Port Hueneme Broadband Connectivity and Community Outreach Project</t>
  </si>
  <si>
    <t>Within the city limits of Port Hueneme</t>
  </si>
  <si>
    <t xml:space="preserve">This project will use funds to research and create a broadband strategic plan for the City of Port Hueneme. The plan will identify all underserved areas within the city, and configure ways in which to connect to the state middle mile network and the Ventura County fiber ring. With the development of the broadband strategic plan, the City will contract for design engineering work to create a network that will bring high-speed connectivity to every premises in the city, along with redundancy. This project will take six months. </t>
  </si>
  <si>
    <t>City of Vallejo</t>
  </si>
  <si>
    <t>City of Vallejo Broadband Master Plan</t>
  </si>
  <si>
    <t>Vallejo City limits</t>
  </si>
  <si>
    <t>The proposed technical assistance grant will fund development of a Broadband Strategic Plan for City of Vallejo.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</si>
  <si>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Contra Costa Transportation Authority</t>
  </si>
  <si>
    <t>Contra Costa Countywide Broadband Strategic Plan</t>
  </si>
  <si>
    <t>Contra Costa County</t>
  </si>
  <si>
    <t>The proposed technical assistance grant will fund development of a Countywide Broadband Strategic Plan for Contra Costa County. This plan will outline a deployment strategy and establish a roadmap of broadband infrastructure projects to provide 100 Mbps upload and download services to unserved or underserved households and businesses. This project will be completed within the 24-month timeline.</t>
  </si>
  <si>
    <t>County of Fresno</t>
  </si>
  <si>
    <t>Fresno County Broadband Engineering Project</t>
  </si>
  <si>
    <t xml:space="preserve">Fresno County  </t>
  </si>
  <si>
    <t xml:space="preserve">This LATA project will fund design engineering work for the County of Fresno. This work will help prepare the County to deploy a fiber last mile network to connect unserved and underserved areas. This work will also allow the County to engineer plans to connect to the California Middle Mile. The work for this project will be completed in six months. </t>
  </si>
  <si>
    <t>Placer County Broadband Network Design</t>
  </si>
  <si>
    <t>Placer County - Tahoe basin</t>
  </si>
  <si>
    <t xml:space="preserve">The proposed technical assistance grant will fund network design services for priority areas for unserved/underserved areas in and around the Tahoe basin within Placer County.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</si>
  <si>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County of Sacramento</t>
  </si>
  <si>
    <t>County of Sacramento Digital Access Enhancement</t>
  </si>
  <si>
    <t>County of Sacramento underserved and unserved areas</t>
  </si>
  <si>
    <t>The  proposed technical assistance grant will fund development of a Broadband Strategic Plan for unincorporated areas of Sacramento County.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</si>
  <si>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Ewiiaapaayp Band of Kumeyaay Indians</t>
  </si>
  <si>
    <t>EBKI Network Contractor Solicitations. Business Plan. Outreach.</t>
  </si>
  <si>
    <t>EBKI Tribal Reservation Land</t>
  </si>
  <si>
    <t>This grant will fund several efforts: 
1. Select construction contractor, by competitive public solicitation, to implement EBKI underground fiber network and tower construction.
2. Select internet service provider (ISP), by competitive solicitation, to provide broadband service to Tribal premises and other EBKI broadband customers using EBKI fiber and tower infrastructure.
3. Develop Business Plan for EBKI specifying governance, supervision of operation, pricing, and maintenance and support considerations for EBKI network.
4. Outreach to surrounding tribes, engaging in conversations and negotiations about sharing broadband access and appropriate capital contributions. Develop tribal memoranda of understanding and/or contracts, as appropriate.</t>
  </si>
  <si>
    <t>Hoopa Valley Public Utilities District</t>
  </si>
  <si>
    <t>Willow Creek FTTH Deployment Assistance</t>
  </si>
  <si>
    <t>Willow Creek, CA area</t>
  </si>
  <si>
    <t>This project will assist the Hoopa Valley Public Utilities District generate network design and business plans, and perform an environmental permitting study for bringing FTTH-based broadband service to unserved and underserved locations in the Willow Creek area that will reliably meet or exceed 100/100 Mbps speeds.</t>
  </si>
  <si>
    <t>Shandon Joint Unified School District</t>
  </si>
  <si>
    <t xml:space="preserve">Bridging the Digital Divide: Shandon Joint Unified School District Broadband Strategic Action Plan for Last Mile Connectivity </t>
  </si>
  <si>
    <t>Within the boundaries of the Shandon Joint Unified School District in San Luis Obispo County.</t>
  </si>
  <si>
    <t>The proposed use of the LATA grant funds will result in a Shandon Joint Unified School District Broadband Strategic Action Plan comprised of a Broadband Network Engineering Design Study, a Marketing Plan and Network Performance Survey, and Feasibility Report and Pro Forma Business Plan needed to achieve installation and operation of a Last-Mile Broadband Network. The prime function of the Broadband Strategic Action Plan will be to provide engineering and design for shovel-ready plans for a new broadband network with performance speeds of 100 Mbps/100 Mbps or better to connect unserved and underserved households and businesses within the boundaries of the Shandon Joint Unified School District. This project is planned for completion within 12 months, well within the 24 months allowed for completion.</t>
  </si>
  <si>
    <t>Southern California Association of Governments</t>
  </si>
  <si>
    <t>Last Mile Project Assessment for the SCAG Region</t>
  </si>
  <si>
    <t>Some analysis completed at the regional level (six county SCAG region) with three priority areas for implementation.</t>
  </si>
  <si>
    <t>SCAG to provide critical broadband planning and implementation efforts for the region; will develop a methodology to conduct regional analysis and identify and prepare for three (3) shovel‐ready last mile projects and develop preliminary specifications for each project.</t>
  </si>
  <si>
    <t xml:space="preserve">Southern California Tribal Chairmen’s Association </t>
  </si>
  <si>
    <t xml:space="preserve">Tribal Digital Village Implementation Strategy </t>
  </si>
  <si>
    <t>San Diego Tribal lands (Pauma Band of Luiseño Indians, Rincon Band of Luiseño Indians, La Jolla Band of Luiseño Indians, San Pasqual Band of Mission Indians, Mesa Grande Band of Mission Indians, Barona Band of Mission Indians, Inaja-Cosmit Band of Indians, Sycuan Band of the Kumeyaay Nation, Ewiiaapaayp Band of Kumeyaay Indians, Jamul Indian Village A Kumeyaay Nation, Campo Band of Kumeyaay Indians, La Posta Band of Mission Indians, Manzanita Band of the Kumeyaay Nation, Pala reservation, Viejas reservation)</t>
  </si>
  <si>
    <t>The proposed technical assistance grant will fund development of a Broadband Strategic Plan for the Southern California Tribal Chairmen's Association (SCTCA). This plan will develop a Network Modernization Design and outline a strategy that provide greater connectivity to tribal communities, benefitting unserved or underserved households and businesses at a minimum rate of 100 Mbps download and upload speeds. This project will be completed within the 24-month timeline.</t>
  </si>
  <si>
    <t xml:space="preserve">Ventura Council of Governments </t>
  </si>
  <si>
    <t>Ventura County Regional Broadband Collaborative Formation</t>
  </si>
  <si>
    <t xml:space="preserve">County of Ventura </t>
  </si>
  <si>
    <t xml:space="preserve">The proposed technical assistance grant will fund development of a broadband JPA between members of the Ventura Council of Governments (VCOG). VCOG will partner with the Economic Development Collaborative (EDC) to ensure the best possible outcome for this regional strategy. The EDC will be responsible for the coordination, execution, &amp; development (Operations) of fiber grants, projects, and oversight of publicly owned assets while VCOG will provide Policy, Oversight, Communications, and Leadership (Governance) to regional broadband initiatives. The established JPA, along with the guidance of in-house and outsourced consultants, will create a strategic plan to provide service of at least symmetrical 100 Mbps to unserved and underserved households and businesses in Ventura County. This project will be completed within a 12-month timeline. </t>
  </si>
  <si>
    <t>January 2023</t>
  </si>
  <si>
    <t>City of Gridley</t>
  </si>
  <si>
    <t>City of Gridley Broadband Network Design</t>
  </si>
  <si>
    <t>City of Gridley - Within City Limits</t>
  </si>
  <si>
    <t xml:space="preserve">The proposed technical assistance grant will fund network design services for priority areas in and around unserved/underserved areas within the incorporated City of Gridley. The network design process will include development of Conceptual Network Designs and Cost Estimations; High-Level Design and Foundational Planning; leading to Low-Level Design and Engineering of constructible and shovel-ready project area(s) that will provide service to households and businesses that, upon completion, will reliably meet or exceed 100/100 Mbps speed. This project will be completed well within the 24-month timeline. </t>
  </si>
  <si>
    <t xml:space="preserve">City of Hayward </t>
  </si>
  <si>
    <t>Fiber Optic Master Plan Update 2023</t>
  </si>
  <si>
    <t>Hayward Downtown Project Area; Hayward Industrial Corridor</t>
  </si>
  <si>
    <t xml:space="preserve">The City of Hayward proposes developing a revised and expanded Fiber Optic Master Plan in order to address changes to the technology and market since 2016, identify the areas of the City with the greatest digital divide in terms of underserved households and businesses, and create strategies to reliably meet 100 Mbps upload/download speeds whether by direct service provision; public private/partnerships; connection to customer subsidies or assistance; or other innovative solutions that will be identified during the Plan's development. </t>
  </si>
  <si>
    <t>City of Ontario</t>
  </si>
  <si>
    <t>City of Ontario Network Design and Outreach Plan</t>
  </si>
  <si>
    <t>The Local Agency Technical Assistance Grant will fund the strategic planning, engineering design, outreach planning, and marketing efforts necessary for the expansion of the City of Ontario fiber backbone to an underserved community within the City of Ontario. Upon completion this will provide an estimated population of 1,135 with internet speeds that will meet or exceed symmetrical 100 Mbps.</t>
  </si>
  <si>
    <t>San Diego Association of Governments</t>
  </si>
  <si>
    <t xml:space="preserve">Last Mile Broadband Prioritization </t>
  </si>
  <si>
    <t>San Diego region with some priority areas to consider for implementation in a future phase.</t>
  </si>
  <si>
    <t>The proposed technical assistance grant will help identify key shovel-ready locations for last mile connections within the San Diego region that leverage the State's Last Mile-Middle Mile Initiative. This plan will provide greater connectivity to communities, benefitting unserved or underserved households and businesses at a minimum rate of 100 Mbps download and upload speeds. This project will be completed within the 24-month timeline.</t>
  </si>
  <si>
    <t>February 2023</t>
  </si>
  <si>
    <t>City of Menifee</t>
  </si>
  <si>
    <t>Broadband High-Level Design &amp; Policy</t>
  </si>
  <si>
    <t xml:space="preserve">The City of Menifee intends to use this grant to create a City-wide broadband backbone network detailed design project. The scope and scale of the network design are based on the Smart City and Broadband Master Plan developed by Magellan Advisors reflecting the needs of the City itself, as well as other stakeholders in the community, including areas where broadband adoption, affordability, and speeds are currently insufficient. The focus of the project will be to help close the digital divide that exists in economically disadvantaged areas within the city. These areas include Romoland and the Sun City area of Menifee. Both of these areas have been identified as low-income areas based on census infoirmation. This project will be completed within the 24-month timeline. </t>
  </si>
  <si>
    <t xml:space="preserve">City of Sausalito </t>
  </si>
  <si>
    <t xml:space="preserve">City of Sausalito Broadband Master Plan </t>
  </si>
  <si>
    <t>City of Sausalito City Limits</t>
  </si>
  <si>
    <t>The proposed technical assistance grant will fund development of a Broadband Strategic Plan for the City of Sausalito. The proposal will present a plan that aims to create a broadband infrastructure project with the goal of providing reliable services to households and businesses that currently lack access or have limited access to such services. The project are intended to deliver symmetrical 100 Mbps download and upload speeds upon completion. This project will be completed within the 8-month timeline.</t>
  </si>
  <si>
    <t>County of Contra Costa</t>
  </si>
  <si>
    <t>Contra Costa County Broadband Expansion Project</t>
  </si>
  <si>
    <t>Constra Costa County</t>
  </si>
  <si>
    <t>The proposed technical assistance grant will fund development of a Broadband Strategic Plan for Contra Costa County.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18-month timeline.</t>
  </si>
  <si>
    <t>March 2023</t>
  </si>
  <si>
    <t>City of Huron</t>
  </si>
  <si>
    <t>The City of Huron Broadband Infrastructure Plan</t>
  </si>
  <si>
    <t>The proposed technical assistance grant will fund development of a Regional Broadband Master Plan for City of Huron, and Westside region.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24-month timeline.</t>
  </si>
  <si>
    <t>City of San Joaquin</t>
  </si>
  <si>
    <t>The City of San Joaquin Broadband Expansion Project</t>
  </si>
  <si>
    <t>The proposed technical assistance grant will fund development of a Broadband Strategic Plan for the City of San Joaquin. This plan will outline a strategy that is expected to result in broadband infrastructure projects designed to provide service to unserved or underserved households and businesses and that are designed to, upon completion, reliably meet or exceed symmetrical 100 Mbps download and upload speeds. This project will be completed within the 8-month timeline.</t>
  </si>
  <si>
    <t>City of Santa Maria</t>
  </si>
  <si>
    <t>Santa Maria Broadband Master Plan &amp; Digital Infrastructure Design</t>
  </si>
  <si>
    <t>The City of Santa Maria's Broadband Master Plan will become a framework for the coming years and will facilitate the city in providing superior public services that enhance the quality of life for the residents of Santa Maria. The plan will assist with the rapid growth of broadband infrastructure, address the need for reliable and affordable broadband to all residents, and to enable Smart City, Safe City services. In addition, the plan will enhance economic development, education, health care, and the quality of life for its residents. This strategic plan is expected to be completely in 12-months.</t>
  </si>
  <si>
    <t>May 2023</t>
  </si>
  <si>
    <t>Fort Bidwell Indian Community</t>
  </si>
  <si>
    <t xml:space="preserve">Fort Bidwell Indian Community LATA - Fiber to the home </t>
  </si>
  <si>
    <t>Fort Bidwell Reservation, CA</t>
  </si>
  <si>
    <t xml:space="preserve">The LATA project for the Fort Bidwell Indian Community includes meeting the objective of engineering and permitting fiber-to-the-the-home for the Fort Bidwell Indian Community. The goal is to develop a formal project description that outlines the pre-engineering for both fiber optics and tower systems, as well as, initial permitting and environmental required for the project. This project will be completed within the 24-month timeine. </t>
  </si>
  <si>
    <t>Round Valley Indian Tribes</t>
  </si>
  <si>
    <t>Round Valley LATA - Fiber to the home in Covelo</t>
  </si>
  <si>
    <t>Covelo, CA</t>
  </si>
  <si>
    <t xml:space="preserve">The LATA project for RVIT includes meeting the objective of engineering and permitting fiber-to-the-the-home in the Covelo valley.  The goal is to develop a formal project description that outlines the pre-engineering for both fiber optics and tower systems, as well as, initial permitting and environmental required for the project. </t>
  </si>
  <si>
    <t>June 2023</t>
  </si>
  <si>
    <t>Barona Band of Mission Indians</t>
  </si>
  <si>
    <t>Barona Band of Mission Indians - Broadband Strategic Plan</t>
  </si>
  <si>
    <t>Barona Indian Reservation</t>
  </si>
  <si>
    <t>The proposed technical assistance grant will fund development of a Broadband Strategic Plan for Barona Band of Mission Indians. This plan will outline a strategy that is expected to result in broadband infrastructure projects designed to provide service to unserved or underserved households and locations that are designed to, upon completion, reliably meet or exceed symmetrical 100 Mbps download and upload speeds. This project will be completed within the 18-month timeline.</t>
  </si>
  <si>
    <t>Santa Ynez Band of Chumash Indians</t>
  </si>
  <si>
    <t>SYBCI Network and Construction Design Planning for Fiber to the Home on the Santa Ynez Reservation and Camp 4</t>
  </si>
  <si>
    <t>Santa Ynez, CA</t>
  </si>
  <si>
    <t>The proposed technical assistance grant will fund development of a network design and construction plan to bring broadband to the home for the Santa Ynez Reservation of the Santa Ynez Band of Chumash Indians. This plan will define the design and constuction of a network that is expected to result in broadband service to unserved or underserved households and businesses and that are designed to, upon completion, reliably meet or exceed symmetrical 100 Mbps download and upload speeds. This project will be completed within the 24-month timeline.</t>
  </si>
  <si>
    <t>Tolowa Dee-ni' Nation</t>
  </si>
  <si>
    <t xml:space="preserve">Tolowa Dee-ni' Nation LATA - Fiber to the home </t>
  </si>
  <si>
    <t>Smith River Rancheria, CA</t>
  </si>
  <si>
    <t xml:space="preserve">The SB-156 LATA project for the Tolowa Dee-ni' Nation includes meeting the objective of engineering and permitting fiber-to-the-the-home for the Smith River Rancheria. The goal is to develop a formal project description that outlines the pre-engineering for both fiber optics and tower systems, as well as, initial permitting and environmental required for the project. This project will be completed within the 24-month timeine. </t>
  </si>
  <si>
    <t>Total Applications Awarded</t>
  </si>
  <si>
    <t/>
  </si>
  <si>
    <t>Technical Assistance Funds Awarded to Date:</t>
  </si>
  <si>
    <t>Total Applications Received*</t>
  </si>
  <si>
    <t>Technical Assistance Funds Requested to Date (of $50 million)*:</t>
  </si>
  <si>
    <t>* Santa Barbara County Association of Governments (SBCAG) withdrew their Aug 2022 application.</t>
  </si>
  <si>
    <t xml:space="preserve">                                                                                                                                                                          </t>
  </si>
  <si>
    <t>Total Applications Received</t>
  </si>
  <si>
    <t>Technical Assistance Funds Requested to Date (of $5 million)</t>
  </si>
  <si>
    <t>Technical Assistance Funds Requested to Date (of $45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</si>
</sst>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_);_([$$-409]* \(#,##0\);_([$$-409]* &quot;-&quot;??_);_(@_)"/>
    <numFmt numFmtId="165" formatCode="[$-409]mmm\-yy;@"/>
  </numFmts>
  <fonts count="12">
    <font>
      <sz val="12"/>
      <color theme="1"/>
      <name val="Calibri"/>
      <family val="2"/>
      <scheme val="minor"/>
    </font>
    <font>
      <b/>
      <sz val="12"/>
      <color theme="1"/>
      <name val="Calibri"/>
      <family val="2"/>
      <scheme val="minor"/>
    </font>
    <font>
      <sz val="12"/>
      <color theme="1"/>
      <name val="Calibri (Body)"/>
    </font>
    <font>
      <b/>
      <sz val="12"/>
      <color theme="1"/>
      <name val="Calibri (Body)"/>
    </font>
    <font>
      <sz val="14"/>
      <color theme="0"/>
      <name val="Calibri"/>
      <family val="2"/>
      <scheme val="minor"/>
    </font>
    <font>
      <b/>
      <sz val="16"/>
      <color theme="0"/>
      <name val="Calibri (Body)"/>
    </font>
    <font>
      <b/>
      <sz val="11"/>
      <color theme="1"/>
      <name val="Calibri"/>
      <family val="2"/>
      <charset val="1"/>
    </font>
    <font>
      <b/>
      <sz val="9"/>
      <color theme="1"/>
      <name val="Calibri"/>
      <family val="2"/>
      <scheme val="minor"/>
    </font>
    <font>
      <b/>
      <sz val="8"/>
      <color theme="1"/>
      <name val="Calibri"/>
      <family val="2"/>
      <scheme val="minor"/>
    </font>
    <font>
      <i/>
      <sz val="12"/>
      <color theme="1"/>
      <name val="Calibri"/>
      <family val="2"/>
      <scheme val="minor"/>
    </font>
    <font>
      <b/>
      <sz val="12"/>
      <name val="Calibri"/>
      <family val="2"/>
      <scheme val="minor"/>
    </font>
    <font>
      <u/>
      <sz val="12"/>
      <color theme="10"/>
      <name val="Calibri"/>
      <family val="2"/>
      <scheme val="minor"/>
    </font>
  </fonts>
  <fills count="16">
    <fill>
      <patternFill patternType="none"/>
    </fill>
    <fill>
      <patternFill patternType="gray125"/>
    </fill>
    <fill>
      <patternFill patternType="solid">
        <fgColor theme="8" tint="0.79998168889431442"/>
        <bgColor theme="4" tint="0.79998168889431442"/>
      </patternFill>
    </fill>
    <fill>
      <patternFill patternType="solid">
        <fgColor theme="8" tint="0.79998168889431442"/>
        <bgColor indexed="64"/>
      </patternFill>
    </fill>
    <fill>
      <patternFill patternType="solid">
        <fgColor rgb="FFBEE181"/>
        <bgColor theme="4" tint="0.79998168889431442"/>
      </patternFill>
    </fill>
    <fill>
      <patternFill patternType="solid">
        <fgColor rgb="FF0070C0"/>
        <bgColor indexed="64"/>
      </patternFill>
    </fill>
    <fill>
      <patternFill patternType="solid">
        <fgColor rgb="FFFFBF53"/>
        <bgColor theme="4" tint="0.79998168889431442"/>
      </patternFill>
    </fill>
    <fill>
      <patternFill patternType="solid">
        <fgColor rgb="FFFFBF53"/>
        <bgColor indexed="64"/>
      </patternFill>
    </fill>
    <fill>
      <patternFill patternType="solid">
        <fgColor rgb="FFFFEE4D"/>
        <bgColor indexed="64"/>
      </patternFill>
    </fill>
    <fill>
      <patternFill patternType="solid">
        <fgColor rgb="FFA9D08E"/>
        <bgColor indexed="64"/>
      </patternFill>
    </fill>
    <fill>
      <patternFill patternType="solid">
        <fgColor rgb="FFF4B084"/>
        <bgColor indexed="64"/>
      </patternFill>
    </fill>
    <fill>
      <patternFill patternType="solid">
        <fgColor rgb="FFD9E1F2"/>
        <bgColor indexed="64"/>
      </patternFill>
    </fill>
    <fill>
      <patternFill patternType="solid">
        <fgColor rgb="FFFFD966"/>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01">
    <xf numFmtId="0" fontId="0" fillId="0" borderId="0" xfId="0"/>
    <xf numFmtId="0" fontId="0" fillId="0" borderId="0" xfId="0" applyAlignment="1">
      <alignment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2" fillId="0" borderId="0" xfId="0" applyFont="1" applyAlignment="1">
      <alignment wrapText="1"/>
    </xf>
    <xf numFmtId="165"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wrapText="1"/>
    </xf>
    <xf numFmtId="164" fontId="0" fillId="2"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164" fontId="0" fillId="3"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right"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2" borderId="1" xfId="0" applyFill="1" applyBorder="1" applyAlignment="1">
      <alignment horizontal="left" wrapText="1"/>
    </xf>
    <xf numFmtId="165" fontId="0" fillId="0" borderId="0" xfId="0" applyNumberFormat="1" applyAlignment="1">
      <alignment horizontal="center" vertical="center" wrapText="1"/>
    </xf>
    <xf numFmtId="164" fontId="1" fillId="4" borderId="1" xfId="0" applyNumberFormat="1" applyFont="1" applyFill="1" applyBorder="1" applyAlignment="1">
      <alignment horizontal="center" vertical="center" wrapText="1"/>
    </xf>
    <xf numFmtId="164" fontId="0" fillId="0" borderId="0" xfId="0" applyNumberFormat="1" applyAlignment="1">
      <alignment wrapText="1"/>
    </xf>
    <xf numFmtId="165"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wrapText="1"/>
    </xf>
    <xf numFmtId="164" fontId="0" fillId="6"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wrapText="1"/>
    </xf>
    <xf numFmtId="164" fontId="0" fillId="7" borderId="1" xfId="0" applyNumberFormat="1" applyFill="1" applyBorder="1" applyAlignment="1">
      <alignment horizontal="center" vertical="center" wrapText="1"/>
    </xf>
    <xf numFmtId="0" fontId="1" fillId="4"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wrapText="1"/>
    </xf>
    <xf numFmtId="164" fontId="0" fillId="8" borderId="1" xfId="0" applyNumberFormat="1" applyFill="1" applyBorder="1" applyAlignment="1">
      <alignment horizontal="center" vertical="center" wrapText="1"/>
    </xf>
    <xf numFmtId="49" fontId="3" fillId="0" borderId="1" xfId="0" applyNumberFormat="1" applyFont="1" applyBorder="1" applyAlignment="1">
      <alignment horizontal="center" vertical="center" wrapText="1"/>
    </xf>
    <xf numFmtId="49" fontId="0" fillId="3" borderId="1" xfId="0" applyNumberFormat="1" applyFill="1" applyBorder="1" applyAlignment="1">
      <alignment horizontal="center" vertical="center" wrapText="1"/>
    </xf>
    <xf numFmtId="49" fontId="0" fillId="6" borderId="1" xfId="0" applyNumberFormat="1" applyFill="1" applyBorder="1" applyAlignment="1">
      <alignment horizontal="center" vertical="center" wrapText="1"/>
    </xf>
    <xf numFmtId="49" fontId="0" fillId="8" borderId="1" xfId="0" applyNumberFormat="1" applyFill="1" applyBorder="1" applyAlignment="1">
      <alignment horizontal="center" vertical="center" wrapText="1"/>
    </xf>
    <xf numFmtId="49" fontId="0" fillId="0" borderId="0" xfId="0" applyNumberFormat="1" applyAlignment="1">
      <alignment horizontal="center" vertical="center" wrapText="1"/>
    </xf>
    <xf numFmtId="49" fontId="0" fillId="9"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wrapText="1"/>
    </xf>
    <xf numFmtId="164" fontId="0" fillId="9" borderId="1" xfId="0" applyNumberFormat="1" applyFill="1" applyBorder="1" applyAlignment="1">
      <alignment horizontal="center" vertical="center" wrapText="1"/>
    </xf>
    <xf numFmtId="49" fontId="0" fillId="10" borderId="1" xfId="0" applyNumberFormat="1" applyFill="1" applyBorder="1" applyAlignment="1">
      <alignment horizontal="center" vertical="center" wrapText="1"/>
    </xf>
    <xf numFmtId="0" fontId="0" fillId="10" borderId="1" xfId="0" applyFill="1" applyBorder="1" applyAlignment="1">
      <alignment horizontal="center" vertical="center" wrapText="1"/>
    </xf>
    <xf numFmtId="0" fontId="0" fillId="10" borderId="1" xfId="0" applyFill="1" applyBorder="1" applyAlignment="1">
      <alignment wrapText="1"/>
    </xf>
    <xf numFmtId="164" fontId="0" fillId="10" borderId="1" xfId="0" applyNumberFormat="1" applyFill="1" applyBorder="1" applyAlignment="1">
      <alignment horizontal="center" vertical="center" wrapText="1"/>
    </xf>
    <xf numFmtId="49" fontId="0" fillId="11" borderId="1" xfId="0" applyNumberFormat="1"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wrapText="1"/>
    </xf>
    <xf numFmtId="164" fontId="0" fillId="11" borderId="1" xfId="0" applyNumberFormat="1" applyFill="1" applyBorder="1" applyAlignment="1">
      <alignment horizontal="center" vertical="center" wrapText="1"/>
    </xf>
    <xf numFmtId="0" fontId="7" fillId="4" borderId="1" xfId="0" applyFont="1" applyFill="1" applyBorder="1" applyAlignment="1">
      <alignment horizontal="right" wrapText="1"/>
    </xf>
    <xf numFmtId="165" fontId="0" fillId="4" borderId="1" xfId="0" applyNumberFormat="1" applyFill="1" applyBorder="1" applyAlignment="1">
      <alignment horizontal="right" vertical="center" wrapText="1"/>
    </xf>
    <xf numFmtId="0" fontId="0" fillId="4" borderId="1" xfId="0" applyFill="1" applyBorder="1" applyAlignment="1">
      <alignment horizontal="right" vertical="center" wrapText="1"/>
    </xf>
    <xf numFmtId="164" fontId="1" fillId="4" borderId="1" xfId="0" applyNumberFormat="1" applyFont="1" applyFill="1" applyBorder="1" applyAlignment="1">
      <alignment horizontal="right" vertical="center" wrapText="1"/>
    </xf>
    <xf numFmtId="0" fontId="0" fillId="0" borderId="0" xfId="0" applyAlignment="1">
      <alignment horizontal="right" wrapText="1"/>
    </xf>
    <xf numFmtId="49"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wrapText="1"/>
    </xf>
    <xf numFmtId="164" fontId="0" fillId="12" borderId="1" xfId="0" applyNumberFormat="1" applyFill="1" applyBorder="1" applyAlignment="1">
      <alignment horizontal="center" vertical="center" wrapText="1"/>
    </xf>
    <xf numFmtId="49"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164" fontId="0" fillId="0" borderId="1" xfId="0" applyNumberFormat="1" applyBorder="1" applyAlignment="1">
      <alignment horizontal="center" vertical="center" wrapText="1"/>
    </xf>
    <xf numFmtId="0" fontId="6" fillId="0" borderId="0" xfId="0" applyFont="1"/>
    <xf numFmtId="0" fontId="1" fillId="0" borderId="0" xfId="0" applyFont="1" applyAlignment="1">
      <alignment wrapText="1"/>
    </xf>
    <xf numFmtId="49" fontId="9" fillId="0" borderId="0" xfId="0" applyNumberFormat="1" applyFont="1" applyAlignment="1">
      <alignment vertical="center"/>
    </xf>
    <xf numFmtId="164" fontId="10" fillId="4" borderId="1" xfId="0" applyNumberFormat="1" applyFont="1" applyFill="1" applyBorder="1" applyAlignment="1">
      <alignment horizontal="center" vertical="center" wrapText="1"/>
    </xf>
    <xf numFmtId="49" fontId="0" fillId="13" borderId="1" xfId="0" applyNumberFormat="1" applyFill="1" applyBorder="1" applyAlignment="1">
      <alignment horizontal="center" vertical="center" wrapText="1"/>
    </xf>
    <xf numFmtId="0" fontId="0" fillId="13" borderId="1" xfId="0" applyFill="1" applyBorder="1" applyAlignment="1">
      <alignment horizontal="center" vertical="center" wrapText="1"/>
    </xf>
    <xf numFmtId="0" fontId="0" fillId="13" borderId="1" xfId="0" applyFill="1" applyBorder="1" applyAlignment="1">
      <alignment wrapText="1"/>
    </xf>
    <xf numFmtId="164" fontId="0" fillId="13" borderId="1" xfId="0" applyNumberFormat="1" applyFill="1" applyBorder="1" applyAlignment="1">
      <alignment horizontal="center" vertical="center" wrapText="1"/>
    </xf>
    <xf numFmtId="49" fontId="0" fillId="14" borderId="1" xfId="0" applyNumberFormat="1" applyFill="1" applyBorder="1" applyAlignment="1">
      <alignment horizontal="center" vertical="center" wrapText="1"/>
    </xf>
    <xf numFmtId="0" fontId="0" fillId="14" borderId="1" xfId="0" applyFill="1" applyBorder="1" applyAlignment="1">
      <alignment horizontal="center" vertical="center" wrapText="1"/>
    </xf>
    <xf numFmtId="0" fontId="0" fillId="14" borderId="1" xfId="0" applyFill="1" applyBorder="1" applyAlignment="1">
      <alignment wrapText="1"/>
    </xf>
    <xf numFmtId="164" fontId="0" fillId="14" borderId="1" xfId="0" applyNumberFormat="1" applyFill="1" applyBorder="1" applyAlignment="1">
      <alignment horizontal="center" vertical="center" wrapText="1"/>
    </xf>
    <xf numFmtId="49" fontId="0" fillId="15" borderId="1" xfId="0" applyNumberForma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wrapText="1"/>
    </xf>
    <xf numFmtId="164" fontId="0" fillId="15" borderId="1" xfId="0" applyNumberFormat="1" applyFill="1" applyBorder="1" applyAlignment="1">
      <alignment horizontal="center" vertical="center" wrapText="1"/>
    </xf>
    <xf numFmtId="0" fontId="11" fillId="9" borderId="1" xfId="1" applyFill="1" applyBorder="1" applyAlignment="1">
      <alignment horizontal="center" vertical="center" wrapText="1"/>
    </xf>
    <xf numFmtId="0" fontId="11" fillId="12" borderId="1" xfId="1" applyFill="1" applyBorder="1" applyAlignment="1">
      <alignment horizontal="center" vertical="center" wrapText="1"/>
    </xf>
    <xf numFmtId="0" fontId="11" fillId="11" borderId="1" xfId="1" applyFill="1" applyBorder="1" applyAlignment="1">
      <alignment horizontal="center" vertical="center" wrapText="1"/>
    </xf>
    <xf numFmtId="0" fontId="11" fillId="10" borderId="1" xfId="1" applyFill="1" applyBorder="1" applyAlignment="1">
      <alignment horizontal="center" vertical="center" wrapText="1"/>
    </xf>
    <xf numFmtId="0" fontId="11" fillId="2" borderId="1" xfId="1" applyFill="1" applyBorder="1" applyAlignment="1">
      <alignment horizontal="center" vertical="center" wrapText="1"/>
    </xf>
    <xf numFmtId="0" fontId="11" fillId="3" borderId="1" xfId="1" applyFill="1" applyBorder="1" applyAlignment="1">
      <alignment horizontal="center" vertical="center" wrapText="1"/>
    </xf>
    <xf numFmtId="0" fontId="11" fillId="6" borderId="1" xfId="1" applyFill="1" applyBorder="1" applyAlignment="1">
      <alignment horizontal="center" vertical="center" wrapText="1"/>
    </xf>
    <xf numFmtId="0" fontId="11" fillId="7" borderId="1" xfId="1" applyFill="1" applyBorder="1" applyAlignment="1">
      <alignment horizontal="center" vertical="center" wrapText="1"/>
    </xf>
    <xf numFmtId="0" fontId="11" fillId="8" borderId="1" xfId="1" applyFill="1" applyBorder="1" applyAlignment="1">
      <alignment horizontal="center" vertical="center" wrapText="1"/>
    </xf>
    <xf numFmtId="49" fontId="11" fillId="13" borderId="1" xfId="1" applyNumberFormat="1" applyFill="1" applyBorder="1" applyAlignment="1">
      <alignment horizontal="center" vertical="center" wrapText="1"/>
    </xf>
    <xf numFmtId="0" fontId="11" fillId="14" borderId="1" xfId="1" applyFill="1" applyBorder="1" applyAlignment="1">
      <alignment horizontal="center" vertical="center" wrapText="1"/>
    </xf>
    <xf numFmtId="0" fontId="11" fillId="15" borderId="1" xfId="1" applyFill="1" applyBorder="1" applyAlignment="1">
      <alignment horizontal="center" vertical="center" wrapText="1"/>
    </xf>
    <xf numFmtId="0" fontId="11" fillId="13" borderId="1" xfId="1" applyFill="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wrapText="1"/>
    </xf>
    <xf numFmtId="165" fontId="1" fillId="4" borderId="4" xfId="0" applyNumberFormat="1" applyFont="1" applyFill="1" applyBorder="1" applyAlignment="1">
      <alignment horizontal="center" vertical="center" wrapText="1"/>
    </xf>
    <xf numFmtId="165" fontId="1" fillId="4" borderId="5" xfId="0" applyNumberFormat="1" applyFont="1" applyFill="1" applyBorder="1" applyAlignment="1">
      <alignment horizontal="center" vertical="center" wrapText="1"/>
    </xf>
    <xf numFmtId="165" fontId="1" fillId="4" borderId="2"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49" fontId="8" fillId="4" borderId="4" xfId="0" applyNumberFormat="1" applyFont="1" applyFill="1" applyBorder="1" applyAlignment="1">
      <alignment horizontal="right" vertical="center" wrapText="1"/>
    </xf>
    <xf numFmtId="49" fontId="8" fillId="4" borderId="5" xfId="0" applyNumberFormat="1" applyFont="1" applyFill="1" applyBorder="1" applyAlignment="1">
      <alignment horizontal="right" vertical="center" wrapText="1"/>
    </xf>
    <xf numFmtId="49" fontId="9" fillId="0" borderId="0" xfId="0" applyNumberFormat="1"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9D099"/>
      <color rgb="FFF7C481"/>
      <color rgb="FFF19E2F"/>
      <color rgb="FFF9E1AD"/>
      <color rgb="FFFFBC66"/>
      <color rgb="FFFFB25C"/>
      <color rgb="FFFFA954"/>
      <color rgb="FFFFB629"/>
      <color rgb="FFFFAB18"/>
      <color rgb="FFFF9E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11905</xdr:colOff>
      <xdr:row>0</xdr:row>
      <xdr:rowOff>107156</xdr:rowOff>
    </xdr:from>
    <xdr:to>
      <xdr:col>6</xdr:col>
      <xdr:colOff>-1</xdr:colOff>
      <xdr:row>3</xdr:row>
      <xdr:rowOff>0</xdr:rowOff>
    </xdr:to>
    <xdr:sp macro="" textlink="">
      <xdr:nvSpPr>
        <xdr:cNvPr id="3" name="TextBox 2">
          <a:extLst>
            <a:ext uri="{FF2B5EF4-FFF2-40B4-BE49-F238E27FC236}">
              <a16:creationId xmlns:a16="http://schemas.microsoft.com/office/drawing/2014/main" id="{C0EE2390-D7AD-4665-B538-EBD9D45CA559}"/>
            </a:ext>
          </a:extLst>
        </xdr:cNvPr>
        <xdr:cNvSpPr txBox="1"/>
      </xdr:nvSpPr>
      <xdr:spPr>
        <a:xfrm>
          <a:off x="1381124" y="107156"/>
          <a:ext cx="11406188" cy="5357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The LATA program has received 117 non-Tribal Local Agency requests for $52.4M in funding, which has exceeded the $45M allocation for non-Tribal Local Agencies. As result, we are no longer accepting new LATA applications as of March 24, 2023, from non-Tribal local governments in accordance with Decision 22-02-026 and Attachment 1.</a:t>
          </a:r>
        </a:p>
        <a:p>
          <a:endParaRPr lang="en-US" sz="1200" b="1">
            <a:solidFill>
              <a:sysClr val="windowText" lastClr="000000"/>
            </a:solidFill>
          </a:endParaRPr>
        </a:p>
      </xdr:txBody>
    </xdr:sp>
    <xdr:clientData/>
  </xdr:twoCellAnchor>
  <xdr:twoCellAnchor>
    <xdr:from>
      <xdr:col>1</xdr:col>
      <xdr:colOff>0</xdr:colOff>
      <xdr:row>3</xdr:row>
      <xdr:rowOff>95250</xdr:rowOff>
    </xdr:from>
    <xdr:to>
      <xdr:col>5</xdr:col>
      <xdr:colOff>5226844</xdr:colOff>
      <xdr:row>11</xdr:row>
      <xdr:rowOff>130968</xdr:rowOff>
    </xdr:to>
    <xdr:sp macro="" textlink="">
      <xdr:nvSpPr>
        <xdr:cNvPr id="4" name="TextBox 3">
          <a:extLst>
            <a:ext uri="{FF2B5EF4-FFF2-40B4-BE49-F238E27FC236}">
              <a16:creationId xmlns:a16="http://schemas.microsoft.com/office/drawing/2014/main" id="{A5B8CFD4-017B-4AD3-B6D9-0D228C68797E}"/>
            </a:ext>
          </a:extLst>
        </xdr:cNvPr>
        <xdr:cNvSpPr txBox="1"/>
      </xdr:nvSpPr>
      <xdr:spPr>
        <a:xfrm>
          <a:off x="1369219" y="1512094"/>
          <a:ext cx="10870406" cy="145256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Funding requests for the LATA program have exceeded the $5M allocation for Tribal Local Agencies, and we will no longer be accepting applications after June 30, 2023. If you are a Tribal organization interested in funding for technical assistance, we encourage you to apply for the Tribal Technical Assistance Program which is different from the LATA Tribal Local Agency program.</a:t>
          </a:r>
        </a:p>
        <a:p>
          <a:endParaRPr lang="en-US" sz="1200" b="1">
            <a:solidFill>
              <a:sysClr val="windowText" lastClr="000000"/>
            </a:solidFill>
          </a:endParaRPr>
        </a:p>
        <a:p>
          <a:r>
            <a:rPr lang="en-US" sz="1200" b="1">
              <a:solidFill>
                <a:sysClr val="windowText" lastClr="000000"/>
              </a:solidFill>
            </a:rPr>
            <a:t>Communications Division will continue to review LATA Tribal Local Agency applications submitted prior to July 1, 2023, and will notify those applicants regarding the status of their application.</a:t>
          </a:r>
        </a:p>
        <a:p>
          <a:endParaRPr lang="en-US" sz="1200" b="1">
            <a:solidFill>
              <a:sysClr val="windowText" lastClr="000000"/>
            </a:solidFill>
          </a:endParaRPr>
        </a:p>
        <a:p>
          <a:r>
            <a:rPr lang="en-US" sz="1200" b="1">
              <a:solidFill>
                <a:sysClr val="windowText" lastClr="000000"/>
              </a:solidFill>
            </a:rPr>
            <a:t>If you are interested in the LATA Program or have questions regarding the LATA Program, please email the following email address: broadband.techassist@cpuc.ca.gov</a:t>
          </a:r>
        </a:p>
        <a:p>
          <a:endParaRPr 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11905</xdr:colOff>
      <xdr:row>0</xdr:row>
      <xdr:rowOff>107156</xdr:rowOff>
    </xdr:from>
    <xdr:to>
      <xdr:col>6</xdr:col>
      <xdr:colOff>226218</xdr:colOff>
      <xdr:row>3</xdr:row>
      <xdr:rowOff>107156</xdr:rowOff>
    </xdr:to>
    <xdr:sp macro="" textlink="">
      <xdr:nvSpPr>
        <xdr:cNvPr id="4" name="TextBox 3">
          <a:extLst>
            <a:ext uri="{FF2B5EF4-FFF2-40B4-BE49-F238E27FC236}">
              <a16:creationId xmlns:a16="http://schemas.microsoft.com/office/drawing/2014/main" id="{8C1BD2B7-FAE9-438A-A226-2E2DDA5BD915}"/>
            </a:ext>
          </a:extLst>
        </xdr:cNvPr>
        <xdr:cNvSpPr txBox="1"/>
      </xdr:nvSpPr>
      <xdr:spPr>
        <a:xfrm>
          <a:off x="1381124" y="107156"/>
          <a:ext cx="11096625" cy="6072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The LATA program has received 117 non-Tribal Local Agency requests for $52.4M in funding, which has exceeded the $45M allocation for non-Tribal Local Agencies. As result, we are no longer accepting new LATA applications as of March 24, 2023, from non-Tribal local governments in accordance with Decision 22-02-026 and Attachment 1.</a:t>
          </a:r>
        </a:p>
      </xdr:txBody>
    </xdr:sp>
    <xdr:clientData/>
  </xdr:twoCellAnchor>
  <xdr:twoCellAnchor>
    <xdr:from>
      <xdr:col>0</xdr:col>
      <xdr:colOff>1369218</xdr:colOff>
      <xdr:row>4</xdr:row>
      <xdr:rowOff>0</xdr:rowOff>
    </xdr:from>
    <xdr:to>
      <xdr:col>6</xdr:col>
      <xdr:colOff>238124</xdr:colOff>
      <xdr:row>11</xdr:row>
      <xdr:rowOff>190499</xdr:rowOff>
    </xdr:to>
    <xdr:sp macro="" textlink="">
      <xdr:nvSpPr>
        <xdr:cNvPr id="3" name="TextBox 2">
          <a:extLst>
            <a:ext uri="{FF2B5EF4-FFF2-40B4-BE49-F238E27FC236}">
              <a16:creationId xmlns:a16="http://schemas.microsoft.com/office/drawing/2014/main" id="{E5BEDDD1-441A-4A69-A2D4-F2E9AB3D5267}"/>
            </a:ext>
          </a:extLst>
        </xdr:cNvPr>
        <xdr:cNvSpPr txBox="1"/>
      </xdr:nvSpPr>
      <xdr:spPr>
        <a:xfrm>
          <a:off x="1369218" y="809625"/>
          <a:ext cx="11120437" cy="160734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Funding requests for the LATA program have exceeded the $5M allocation for Tribal Local Agencies, and we will no longer be accepting applications after June 30, 2023. If you are a Tribal organization interested in funding for technical assistance, we encourage you to apply for the Tribal Technical Assistance Program which is different from the LATA Tribal Local Agency program.</a:t>
          </a:r>
        </a:p>
        <a:p>
          <a:endParaRPr lang="en-US" sz="1200" b="1">
            <a:solidFill>
              <a:sysClr val="windowText" lastClr="000000"/>
            </a:solidFill>
          </a:endParaRPr>
        </a:p>
        <a:p>
          <a:r>
            <a:rPr lang="en-US" sz="1200" b="1">
              <a:solidFill>
                <a:sysClr val="windowText" lastClr="000000"/>
              </a:solidFill>
            </a:rPr>
            <a:t>Communications Division will continue to review LATA Tribal Local Agency applications submitted prior to July 1, 2023, and will notify those applicants regarding the status of their application.</a:t>
          </a:r>
        </a:p>
        <a:p>
          <a:endParaRPr lang="en-US" sz="1200" b="1">
            <a:solidFill>
              <a:sysClr val="windowText" lastClr="000000"/>
            </a:solidFill>
          </a:endParaRPr>
        </a:p>
        <a:p>
          <a:r>
            <a:rPr lang="en-US" sz="1200" b="1">
              <a:solidFill>
                <a:sysClr val="windowText" lastClr="000000"/>
              </a:solidFill>
            </a:rPr>
            <a:t>If you are interested in the LATA Program or have questions regarding the LATA Program, please email the following email address: broadband.techassist@cpuc.ca.gov</a:t>
          </a:r>
        </a:p>
        <a:p>
          <a:endParaRPr 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xdr:colOff>
      <xdr:row>0</xdr:row>
      <xdr:rowOff>107156</xdr:rowOff>
    </xdr:from>
    <xdr:to>
      <xdr:col>6</xdr:col>
      <xdr:colOff>0</xdr:colOff>
      <xdr:row>3</xdr:row>
      <xdr:rowOff>0</xdr:rowOff>
    </xdr:to>
    <xdr:sp macro="" textlink="">
      <xdr:nvSpPr>
        <xdr:cNvPr id="4" name="TextBox 3">
          <a:extLst>
            <a:ext uri="{FF2B5EF4-FFF2-40B4-BE49-F238E27FC236}">
              <a16:creationId xmlns:a16="http://schemas.microsoft.com/office/drawing/2014/main" id="{9A554F6C-EBB2-44C4-A515-7D6D1D0FB85A}"/>
            </a:ext>
          </a:extLst>
        </xdr:cNvPr>
        <xdr:cNvSpPr txBox="1"/>
      </xdr:nvSpPr>
      <xdr:spPr>
        <a:xfrm>
          <a:off x="1381125" y="107156"/>
          <a:ext cx="11227594" cy="5119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The LATA program has received 117 non-Tribal Local Agency requests for $52.4M in funding, which has exceeded the $45M allocation for non-Tribal Local Agencies. As result, we are no longer accepting new LATA applications as of March 24, 2023, from non-Tribal local governments in accordance with Decision 22-02-026 and Attachment 1.</a:t>
          </a:r>
        </a:p>
      </xdr:txBody>
    </xdr:sp>
    <xdr:clientData/>
  </xdr:twoCellAnchor>
  <xdr:twoCellAnchor>
    <xdr:from>
      <xdr:col>1</xdr:col>
      <xdr:colOff>0</xdr:colOff>
      <xdr:row>4</xdr:row>
      <xdr:rowOff>0</xdr:rowOff>
    </xdr:from>
    <xdr:to>
      <xdr:col>5</xdr:col>
      <xdr:colOff>5214938</xdr:colOff>
      <xdr:row>11</xdr:row>
      <xdr:rowOff>190499</xdr:rowOff>
    </xdr:to>
    <xdr:sp macro="" textlink="">
      <xdr:nvSpPr>
        <xdr:cNvPr id="2" name="TextBox 1">
          <a:extLst>
            <a:ext uri="{FF2B5EF4-FFF2-40B4-BE49-F238E27FC236}">
              <a16:creationId xmlns:a16="http://schemas.microsoft.com/office/drawing/2014/main" id="{5D44538A-D512-4B99-847C-332B4F98EEB5}"/>
            </a:ext>
          </a:extLst>
        </xdr:cNvPr>
        <xdr:cNvSpPr txBox="1"/>
      </xdr:nvSpPr>
      <xdr:spPr>
        <a:xfrm>
          <a:off x="1369219" y="1416844"/>
          <a:ext cx="10858500" cy="160734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Funding requests for the LATA program have exceeded the $5M allocation for Tribal Local Agencies, and we will no longer be accepting applications after June 30, 2023. If you are a Tribal organization interested in funding for technical assistance, we encourage you to apply for the Tribal Technical Assistance Program which is different from the LATA Tribal Local Agency program.</a:t>
          </a:r>
        </a:p>
        <a:p>
          <a:endParaRPr lang="en-US" sz="1200" b="1">
            <a:solidFill>
              <a:sysClr val="windowText" lastClr="000000"/>
            </a:solidFill>
          </a:endParaRPr>
        </a:p>
        <a:p>
          <a:r>
            <a:rPr lang="en-US" sz="1200" b="1">
              <a:solidFill>
                <a:sysClr val="windowText" lastClr="000000"/>
              </a:solidFill>
            </a:rPr>
            <a:t>Communications Division will continue to review LATA Tribal Local Agency applications submitted prior to July 1, 2023, and will notify those applicants regarding the status of their application.</a:t>
          </a:r>
        </a:p>
        <a:p>
          <a:endParaRPr lang="en-US" sz="1200" b="1">
            <a:solidFill>
              <a:sysClr val="windowText" lastClr="000000"/>
            </a:solidFill>
          </a:endParaRPr>
        </a:p>
        <a:p>
          <a:r>
            <a:rPr lang="en-US" sz="1200" b="1">
              <a:solidFill>
                <a:sysClr val="windowText" lastClr="000000"/>
              </a:solidFill>
            </a:rPr>
            <a:t>If you are interested in the LATA Program or have questions regarding the LATA Program, please email the following email address: broadband.techassist@cpuc.ca.gov</a:t>
          </a:r>
        </a:p>
        <a:p>
          <a:endParaRPr lang="en-US" sz="1200" b="1">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les.cpuc.ca.gov/telco/LATA%20Award%20Letters/August%202022%20LATA%20Awards/City%20of%20King%20LATA%20award.pdf" TargetMode="External"/><Relationship Id="rId117" Type="http://schemas.openxmlformats.org/officeDocument/2006/relationships/hyperlink" Target="https://files.cpuc.ca.gov/telco/LATA%20Award%20Letters/December%202022%20LATA%20Awards/Hoopa%20Valley%20Public%20Utilities%20District%20LATA%20Award%20Letter.pdf" TargetMode="External"/><Relationship Id="rId21" Type="http://schemas.openxmlformats.org/officeDocument/2006/relationships/hyperlink" Target="https://files.cpuc.ca.gov/telco/LATA%20Award%20Letters/August%202022%20LATA%20Awards/Chico%20LATA%20Award%20Letter%2010-6-2022.pdf" TargetMode="External"/><Relationship Id="rId42" Type="http://schemas.openxmlformats.org/officeDocument/2006/relationships/hyperlink" Target="https://files.cpuc.ca.gov/telco/LATA%20Award%20Letters/August%202022%20LATA%20Awards/County%20of%20Lassen%20LATA%20award%20(1).pdf" TargetMode="External"/><Relationship Id="rId47" Type="http://schemas.openxmlformats.org/officeDocument/2006/relationships/hyperlink" Target="https://files.cpuc.ca.gov/telco/LATA%20Award%20Letters/August%202022%20LATA%20Awards/County%20of%20Modoc%20LATA%20award.pdf" TargetMode="External"/><Relationship Id="rId63" Type="http://schemas.openxmlformats.org/officeDocument/2006/relationships/hyperlink" Target="https://files.cpuc.ca.gov/telco/LATA%20Award%20Letters/August%202022%20LATA%20Awards/Lynwood%20Unified%20School%20District%20LATA%20Award%20Letter.pdf" TargetMode="External"/><Relationship Id="rId68" Type="http://schemas.openxmlformats.org/officeDocument/2006/relationships/hyperlink" Target="https://files.cpuc.ca.gov/telco/LATA%20Award%20Letters/September%202022%20LATA%20Awards/City%20of%20Indio%20LATA%20award%20(2).pdf" TargetMode="External"/><Relationship Id="rId84" Type="http://schemas.openxmlformats.org/officeDocument/2006/relationships/hyperlink" Target="https://files.cpuc.ca.gov/telco/LATA%20Award%20Letters/September%202022%20LATA%20Awards/County%20of%20Sonoma%20Award%20Letter%20LATA.pdf" TargetMode="External"/><Relationship Id="rId89" Type="http://schemas.openxmlformats.org/officeDocument/2006/relationships/hyperlink" Target="https://files.cpuc.ca.gov/telco/LATA%20Award%20Letters/October%202002%20LATA%20Awards/City%20of%20Pasadena%20LATA%20Award%20Letter%203-26-2023.pdf" TargetMode="External"/><Relationship Id="rId112" Type="http://schemas.openxmlformats.org/officeDocument/2006/relationships/hyperlink" Target="https://files.cpuc.ca.gov/telco/LATA%20Award%20Letters/December%202022%20LATA%20Awards/City%20of%20Fremont%20LATA%20award%20(1).pdf" TargetMode="External"/><Relationship Id="rId16" Type="http://schemas.openxmlformats.org/officeDocument/2006/relationships/hyperlink" Target="https://docs.cpuc.ca.gov/PublishedDocs/Published/G000/M513/K304/513304091.PDF" TargetMode="External"/><Relationship Id="rId107" Type="http://schemas.openxmlformats.org/officeDocument/2006/relationships/hyperlink" Target="https://files.cpuc.ca.gov/telco/LATA%20Award%20Letters/November%202022%20LATA%20Awards/County%20of%20Shasta%20LATA%20Award%20Letter.pdf" TargetMode="External"/><Relationship Id="rId11" Type="http://schemas.openxmlformats.org/officeDocument/2006/relationships/hyperlink" Target="https://docs.cpuc.ca.gov/PublishedDocs/Published/G000/M513/K304/513304091.PDF" TargetMode="External"/><Relationship Id="rId32" Type="http://schemas.openxmlformats.org/officeDocument/2006/relationships/hyperlink" Target="https://files.cpuc.ca.gov/telco/LATA%20Award%20Letters/August%202022%20LATA%20Awards/City%20of%20Ukiah%20LATA%20Award%20Letter%2010-6-2022.pdf" TargetMode="External"/><Relationship Id="rId37" Type="http://schemas.openxmlformats.org/officeDocument/2006/relationships/hyperlink" Target="https://files.cpuc.ca.gov/telco/LATA%20Award%20Letters/August%202022%20LATA%20Awards/County%20of%20El%20Dorado%20LATA%20Award%20Letter%2010-6-2022.pdf" TargetMode="External"/><Relationship Id="rId53" Type="http://schemas.openxmlformats.org/officeDocument/2006/relationships/hyperlink" Target="https://files.cpuc.ca.gov/telco/LATA%20Award%20Letters/August%202022%20LATA%20Awards/County%20of%20San%20Benito%20LATA%20award.pdf" TargetMode="External"/><Relationship Id="rId58" Type="http://schemas.openxmlformats.org/officeDocument/2006/relationships/hyperlink" Target="https://files.cpuc.ca.gov/telco/LATA%20Award%20Letters/August%202022%20LATA%20Awards/County%20of%20Tuolumne%20award%20letter.pdf" TargetMode="External"/><Relationship Id="rId74" Type="http://schemas.openxmlformats.org/officeDocument/2006/relationships/hyperlink" Target="https://files.cpuc.ca.gov/telco/LATA%20Award%20Letters/September%202022%20LATA%20Awards/City%20of%20Palmdale%20LATA%20Award%20Letter.pdf" TargetMode="External"/><Relationship Id="rId79" Type="http://schemas.openxmlformats.org/officeDocument/2006/relationships/hyperlink" Target="https://files.cpuc.ca.gov/telco/LATA%20Award%20Letters/September%202022%20LATA%20Awards/City%20of%20Shafter%20LATA%20award.pdf" TargetMode="External"/><Relationship Id="rId102" Type="http://schemas.openxmlformats.org/officeDocument/2006/relationships/hyperlink" Target="https://files.cpuc.ca.gov/telco/LATA%20Award%20Letters/November%202022%20LATA%20Awards/City%20of%20Hollister%20LATA%20award%20(1)%20(1).pdf" TargetMode="External"/><Relationship Id="rId123" Type="http://schemas.openxmlformats.org/officeDocument/2006/relationships/hyperlink" Target="https://files.cpuc.ca.gov/telco/LATA%20Award%20Letters/June%202023%20LATA%20Awards/SYBCI%20LATA%20Award%20Letter%20(1)%20(1).pdf" TargetMode="External"/><Relationship Id="rId128" Type="http://schemas.openxmlformats.org/officeDocument/2006/relationships/drawing" Target="../drawings/drawing1.xml"/><Relationship Id="rId5" Type="http://schemas.openxmlformats.org/officeDocument/2006/relationships/hyperlink" Target="https://docs.cpuc.ca.gov/PublishedDocs/Published/G000/M513/K304/513304091.PDF" TargetMode="External"/><Relationship Id="rId90" Type="http://schemas.openxmlformats.org/officeDocument/2006/relationships/hyperlink" Target="https://files.cpuc.ca.gov/telco/LATA%20Award%20Letters/October%202002%20LATA%20Awards/City%20of%20San%20Diego%20LATA%20award%20letter%20(1)%20(1).pdf" TargetMode="External"/><Relationship Id="rId95" Type="http://schemas.openxmlformats.org/officeDocument/2006/relationships/hyperlink" Target="https://files.cpuc.ca.gov/telco/LATA%20Award%20Letters/October%202002%20LATA%20Awards/County%20of%20Amador%20LATA%20award%20letterhead.pdf" TargetMode="External"/><Relationship Id="rId22" Type="http://schemas.openxmlformats.org/officeDocument/2006/relationships/hyperlink" Target="https://files.cpuc.ca.gov/telco/LATA%20Award%20Letters/August%202022%20LATA%20Awards/City%20of%20Fort%20Bragg%20LATA%20Award%20Letter%2010-6-2022.pdf" TargetMode="External"/><Relationship Id="rId27" Type="http://schemas.openxmlformats.org/officeDocument/2006/relationships/hyperlink" Target="https://files.cpuc.ca.gov/telco/LATA%20Award%20Letters/August%202022%20LATA%20Awards/City%20of%20Oroville%20LATA%20award%20(2).pdf" TargetMode="External"/><Relationship Id="rId43" Type="http://schemas.openxmlformats.org/officeDocument/2006/relationships/hyperlink" Target="https://files.cpuc.ca.gov/telco/LATA%20Award%20Letters/August%202022%20LATA%20Awards/Los%20Angeles%20County%20LATA%20Award%20Letter%2010-6-2022.pdf" TargetMode="External"/><Relationship Id="rId48" Type="http://schemas.openxmlformats.org/officeDocument/2006/relationships/hyperlink" Target="https://files.cpuc.ca.gov/telco/LATA%20Award%20Letters/August%202022%20LATA%20Awards/County%20of%20Mono%20LATA%20award.pdf" TargetMode="External"/><Relationship Id="rId64" Type="http://schemas.openxmlformats.org/officeDocument/2006/relationships/hyperlink" Target="https://files.cpuc.ca.gov/telco/LATA%20Award%20Letters/August%202022%20LATA%20Awards/South%20Bay%20Cities%20COG%20award%20letter%20LATA.pdf" TargetMode="External"/><Relationship Id="rId69" Type="http://schemas.openxmlformats.org/officeDocument/2006/relationships/hyperlink" Target="https://files.cpuc.ca.gov/telco/LATA%20Award%20Letters/September%202022%20LATA%20Awards/City%20of%20Lancaster%20LATA%20Award%20Letter.pdf" TargetMode="External"/><Relationship Id="rId113" Type="http://schemas.openxmlformats.org/officeDocument/2006/relationships/hyperlink" Target="https://files.cpuc.ca.gov/telco/LATA%20Award%20Letters/December%202022%20LATA%20Awards/City%20Lathrop%20LATA%20award%20(1).pdf" TargetMode="External"/><Relationship Id="rId118" Type="http://schemas.openxmlformats.org/officeDocument/2006/relationships/hyperlink" Target="https://files.cpuc.ca.gov/telco/LATA%20Award%20Letters/December%202022%20LATA%20Awards/SCAG%20LATA%20award%20(1).pdf" TargetMode="External"/><Relationship Id="rId80" Type="http://schemas.openxmlformats.org/officeDocument/2006/relationships/hyperlink" Target="https://files.cpuc.ca.gov/telco/LATA%20Award%20Letters/September%202022%20LATA%20Awards/County%20of%20Del%20Norte%20LATA%20award.pdf" TargetMode="External"/><Relationship Id="rId85" Type="http://schemas.openxmlformats.org/officeDocument/2006/relationships/hyperlink" Target="https://files.cpuc.ca.gov/telco/LATA%20Award%20Letters/September%202022%20LATA%20Awards/County%20of%20Sutter%20Award%20Letter%202.pdf" TargetMode="External"/><Relationship Id="rId12" Type="http://schemas.openxmlformats.org/officeDocument/2006/relationships/hyperlink" Target="https://docs.cpuc.ca.gov/PublishedDocs/Published/G000/M513/K304/513304091.PDF" TargetMode="External"/><Relationship Id="rId17" Type="http://schemas.openxmlformats.org/officeDocument/2006/relationships/hyperlink" Target="https://docs.cpuc.ca.gov/PublishedDocs/Published/G000/M513/K304/513304091.PDF" TargetMode="External"/><Relationship Id="rId33" Type="http://schemas.openxmlformats.org/officeDocument/2006/relationships/hyperlink" Target="https://files.cpuc.ca.gov/telco/LATA%20Award%20Letters/August%202022%20LATA%20Awards/County%20of%20Alpine%20LATA%20award.pdf" TargetMode="External"/><Relationship Id="rId38" Type="http://schemas.openxmlformats.org/officeDocument/2006/relationships/hyperlink" Target="https://files.cpuc.ca.gov/telco/LATA%20Award%20Letters/August%202022%20LATA%20Awards/County%20of%20Glenn%20LATA%20award.pdf" TargetMode="External"/><Relationship Id="rId59" Type="http://schemas.openxmlformats.org/officeDocument/2006/relationships/hyperlink" Target="https://files.cpuc.ca.gov/telco/LATA%20Award%20Letters/August%202022%20LATA%20Awards/Ventura%20County%20LATA%20Award%20Letter%2010-6-2022.pdf" TargetMode="External"/><Relationship Id="rId103" Type="http://schemas.openxmlformats.org/officeDocument/2006/relationships/hyperlink" Target="https://files.cpuc.ca.gov/telco/LATA%20Award%20Letters/November%202022%20LATA%20Awards/City%20of%20Monrovia%20LATA%20award%20(1)%20(1).pdf" TargetMode="External"/><Relationship Id="rId108" Type="http://schemas.openxmlformats.org/officeDocument/2006/relationships/hyperlink" Target="https://files.cpuc.ca.gov/telco/LATA%20Award%20Letters/November%202022%20LATA%20Awards/County%20of%20Solano%20LATA%20Award%20Letter.pdf" TargetMode="External"/><Relationship Id="rId124" Type="http://schemas.openxmlformats.org/officeDocument/2006/relationships/hyperlink" Target="https://files.cpuc.ca.gov/telco/LATA%20Award%20Letters/June%202023%20LATA%20Awards/Tolowa%20Dee-Ni'%20Nation%20LATA%20Award%20Letter%20(1)%20(1).pdf" TargetMode="External"/><Relationship Id="rId54" Type="http://schemas.openxmlformats.org/officeDocument/2006/relationships/hyperlink" Target="https://files.cpuc.ca.gov/telco/LATA%20Award%20Letters/August%202022%20LATA%20Awards/Santa%20Barbara%20County%20LATA%20Award%20Letter.pdf" TargetMode="External"/><Relationship Id="rId70" Type="http://schemas.openxmlformats.org/officeDocument/2006/relationships/hyperlink" Target="https://files.cpuc.ca.gov/telco/LATA%20Award%20Letters/September%202022%20LATA%20Awards/City%20of%20LA-BSL%20award%20letter%20LATA.pdf" TargetMode="External"/><Relationship Id="rId75" Type="http://schemas.openxmlformats.org/officeDocument/2006/relationships/hyperlink" Target="https://files.cpuc.ca.gov/telco/LATA%20Award%20Letters/September%202022%20LATA%20Awards/City%20of%20Placerville%20LATA%20award%20(1).pdf" TargetMode="External"/><Relationship Id="rId91" Type="http://schemas.openxmlformats.org/officeDocument/2006/relationships/hyperlink" Target="https://files.cpuc.ca.gov/telco/LATA%20Award%20Letters/October%202002%20LATA%20Awards/City%20of%20Santa%20Paula%20LATA%20award%20letterhead.pdf" TargetMode="External"/><Relationship Id="rId96" Type="http://schemas.openxmlformats.org/officeDocument/2006/relationships/hyperlink" Target="https://files.cpuc.ca.gov/telco/LATA%20Award%20Letters/October%202002%20LATA%20Awards/County%20of%20Madera%20award%20letter%20LATA.pdf" TargetMode="External"/><Relationship Id="rId1" Type="http://schemas.openxmlformats.org/officeDocument/2006/relationships/hyperlink" Target="https://docs.cpuc.ca.gov/PublishedDocs/Published/G000/M513/K304/513304091.PDF" TargetMode="External"/><Relationship Id="rId6" Type="http://schemas.openxmlformats.org/officeDocument/2006/relationships/hyperlink" Target="https://docs.cpuc.ca.gov/PublishedDocs/Published/G000/M513/K304/513304091.PDF" TargetMode="External"/><Relationship Id="rId23" Type="http://schemas.openxmlformats.org/officeDocument/2006/relationships/hyperlink" Target="https://files.cpuc.ca.gov/telco/LATA%20Award%20Letters/August%202022%20LATA%20Awards/City%20of%20Fresno%20LATA%20Award%20Letter%2010-6-2022.pdf" TargetMode="External"/><Relationship Id="rId28" Type="http://schemas.openxmlformats.org/officeDocument/2006/relationships/hyperlink" Target="https://files.cpuc.ca.gov/telco/LATA%20Award%20Letters/August%202022%20LATA%20Awards/City%20of%20Sacramento%20LATA%20Award%20Letter%2010-6-2022.pdf" TargetMode="External"/><Relationship Id="rId49" Type="http://schemas.openxmlformats.org/officeDocument/2006/relationships/hyperlink" Target="https://files.cpuc.ca.gov/telco/LATA%20Award%20Letters/August%202022%20LATA%20Awards/County%20of%20Monterey%20LATA%20award.pdf" TargetMode="External"/><Relationship Id="rId114" Type="http://schemas.openxmlformats.org/officeDocument/2006/relationships/hyperlink" Target="https://files.cpuc.ca.gov/telco/LATA%20Award%20Letters/December%202022%20LATA%20Awards/Contra%20Costa%20Transportation%20Authority%20LATA%20award%20(1).pdf" TargetMode="External"/><Relationship Id="rId119" Type="http://schemas.openxmlformats.org/officeDocument/2006/relationships/hyperlink" Target="https://files.cpuc.ca.gov/telco/LATA%20Award%20Letters/December%202022%20LATA%20Awards/SCTCA%20LATA%20award%20letter.pdf" TargetMode="External"/><Relationship Id="rId44" Type="http://schemas.openxmlformats.org/officeDocument/2006/relationships/hyperlink" Target="https://files.cpuc.ca.gov/telco/LATA%20Award%20Letters/August%202022%20LATA%20Awards/Marin%20County%20LATA%20Award%20Letter%2010-6-2022.pdf" TargetMode="External"/><Relationship Id="rId60" Type="http://schemas.openxmlformats.org/officeDocument/2006/relationships/hyperlink" Target="https://files.cpuc.ca.gov/telco/LATA%20Award%20Letters/August%202022%20LATA%20Awards/County%20of%20Yolo%20LATA%20award%20(2).pdf" TargetMode="External"/><Relationship Id="rId65" Type="http://schemas.openxmlformats.org/officeDocument/2006/relationships/hyperlink" Target="https://files.cpuc.ca.gov/telco/LATA%20Award%20Letters/August%202022%20LATA%20Awards/Town%20of%20Mammoth%20Lakes%20LATA%20award.pdf" TargetMode="External"/><Relationship Id="rId81" Type="http://schemas.openxmlformats.org/officeDocument/2006/relationships/hyperlink" Target="https://files.cpuc.ca.gov/telco/LATA%20Award%20Letters/September%202022%20LATA%20Awards/County%20of%20Merced%20award%20letter%20LATA.pdf" TargetMode="External"/><Relationship Id="rId86" Type="http://schemas.openxmlformats.org/officeDocument/2006/relationships/hyperlink" Target="https://files.cpuc.ca.gov/telco/LATA%20Award%20Letters/September%202022%20LATA%20Awards/San%20Gabriel%20Valley%20COG%20award%20letter%20LATA.pdf" TargetMode="External"/><Relationship Id="rId13" Type="http://schemas.openxmlformats.org/officeDocument/2006/relationships/hyperlink" Target="https://docs.cpuc.ca.gov/PublishedDocs/Published/G000/M513/K304/513304091.PDF" TargetMode="External"/><Relationship Id="rId18" Type="http://schemas.openxmlformats.org/officeDocument/2006/relationships/hyperlink" Target="https://docs.cpuc.ca.gov/PublishedDocs/Published/G000/M513/K304/513304091.PDF" TargetMode="External"/><Relationship Id="rId39" Type="http://schemas.openxmlformats.org/officeDocument/2006/relationships/hyperlink" Target="https://files.cpuc.ca.gov/telco/LATA%20Award%20Letters/August%202022%20LATA%20Awards/County%20of%20Imperial%20LATA%20award.pdf" TargetMode="External"/><Relationship Id="rId109" Type="http://schemas.openxmlformats.org/officeDocument/2006/relationships/hyperlink" Target="https://files.cpuc.ca.gov/telco/LATA%20Award%20Letters/November%202022%20LATA%20Awards/County%20of%20Trinity%20LATA%20award%20letter.pdf" TargetMode="External"/><Relationship Id="rId34" Type="http://schemas.openxmlformats.org/officeDocument/2006/relationships/hyperlink" Target="https://files.cpuc.ca.gov/telco/LATA%20Award%20Letters/August%202022%20LATA%20Awards/County%20of%20Butte%20LATA%20award%20(1).pdf" TargetMode="External"/><Relationship Id="rId50" Type="http://schemas.openxmlformats.org/officeDocument/2006/relationships/hyperlink" Target="https://files.cpuc.ca.gov/telco/LATA%20Award%20Letters/August%202022%20LATA%20Awards/Napa%20County%20LATA%20Award%20Letter%2010-6-2022.pdf" TargetMode="External"/><Relationship Id="rId55" Type="http://schemas.openxmlformats.org/officeDocument/2006/relationships/hyperlink" Target="https://files.cpuc.ca.gov/telco/LATA%20Award%20Letters/August%202022%20LATA%20Awards/County%20of%20Sierra%20LATA%20award.pdf" TargetMode="External"/><Relationship Id="rId76" Type="http://schemas.openxmlformats.org/officeDocument/2006/relationships/hyperlink" Target="https://files.cpuc.ca.gov/telco/LATA%20Award%20Letters/September%202022%20LATA%20Awards/City%20of%20San%20Bernardino%20LATA%20award%20letterhead.pdf" TargetMode="External"/><Relationship Id="rId97" Type="http://schemas.openxmlformats.org/officeDocument/2006/relationships/hyperlink" Target="https://files.cpuc.ca.gov/telco/LATA%20Award%20Letters/October%202002%20LATA%20Awards/County%20of%20Placer%20LATA%20award%20letterhead.pdf" TargetMode="External"/><Relationship Id="rId104" Type="http://schemas.openxmlformats.org/officeDocument/2006/relationships/hyperlink" Target="https://files.cpuc.ca.gov/telco/LATA%20Award%20Letters/November%202022%20LATA%20Awards/City%20of%20Salinas%20LATA%20award%20letter%20(1).pdf" TargetMode="External"/><Relationship Id="rId120" Type="http://schemas.openxmlformats.org/officeDocument/2006/relationships/hyperlink" Target="https://files.cpuc.ca.gov/telco/LATA%20Award%20Letters/December%202022%20LATA%20Awards/VCOG%20LATA%20award%20(1).pdf" TargetMode="External"/><Relationship Id="rId125" Type="http://schemas.openxmlformats.org/officeDocument/2006/relationships/hyperlink" Target="https://files.cpuc.ca.gov/telco/LATA%20Award%20Letters/October%202002%20LATA%20Awards/County%20of%20Siskyou%20LATA%20award%20letterhead.pdf" TargetMode="External"/><Relationship Id="rId7" Type="http://schemas.openxmlformats.org/officeDocument/2006/relationships/hyperlink" Target="https://docs.cpuc.ca.gov/PublishedDocs/Published/G000/M513/K304/513304091.PDF" TargetMode="External"/><Relationship Id="rId71" Type="http://schemas.openxmlformats.org/officeDocument/2006/relationships/hyperlink" Target="https://files.cpuc.ca.gov/telco/LATA%20Award%20Letters/September%202022%20LATA%20Awards/City%20of%20Manteca%20LATA%20award%20letterhead.pdf" TargetMode="External"/><Relationship Id="rId92" Type="http://schemas.openxmlformats.org/officeDocument/2006/relationships/hyperlink" Target="https://files.cpuc.ca.gov/telco/LATA%20Award%20Letters/October%202002%20LATA%20Awards/City%20of%20SSF%20LATA%20award%20letterhead.pdf" TargetMode="External"/><Relationship Id="rId2" Type="http://schemas.openxmlformats.org/officeDocument/2006/relationships/hyperlink" Target="https://docs.cpuc.ca.gov/PublishedDocs/Published/G000/M513/K304/513304091.PDF" TargetMode="External"/><Relationship Id="rId29" Type="http://schemas.openxmlformats.org/officeDocument/2006/relationships/hyperlink" Target="https://files.cpuc.ca.gov/telco/LATA%20Award%20Letters/August%202022%20LATA%20Awards/City%20of%20San%20Luis%20Obispo%20LATA%20Award%20Letter%2010-6-2022.pdf" TargetMode="External"/><Relationship Id="rId24" Type="http://schemas.openxmlformats.org/officeDocument/2006/relationships/hyperlink" Target="https://files.cpuc.ca.gov/telco/LATA%20Award%20Letters/August%202022%20LATA%20Awards/City%20of%20Gonzales%20LATA%20award.pdf" TargetMode="External"/><Relationship Id="rId40" Type="http://schemas.openxmlformats.org/officeDocument/2006/relationships/hyperlink" Target="https://files.cpuc.ca.gov/telco/LATA%20Award%20Letters/August%202022%20LATA%20Awards/County%20of%20Inyo%20LATA%20Award%20Letter%20(1).pdf" TargetMode="External"/><Relationship Id="rId45" Type="http://schemas.openxmlformats.org/officeDocument/2006/relationships/hyperlink" Target="https://files.cpuc.ca.gov/telco/LATA%20Award%20Letters/August%202022%20LATA%20Awards/County%20of%20Mariposa%20LATA%20award.pdf" TargetMode="External"/><Relationship Id="rId66" Type="http://schemas.openxmlformats.org/officeDocument/2006/relationships/hyperlink" Target="https://files.cpuc.ca.gov/telco/LATA%20Award%20Letters/September%202022%20LATA%20Awards/City%20of%20Banning%20award%20letter%20LATA.pdf" TargetMode="External"/><Relationship Id="rId87" Type="http://schemas.openxmlformats.org/officeDocument/2006/relationships/hyperlink" Target="https://files.cpuc.ca.gov/telco/LATA%20Award%20Letters/September%202022%20LATA%20Awards/Yurok%20Tribe%20LATA%20Award%20Letter.pdf" TargetMode="External"/><Relationship Id="rId110" Type="http://schemas.openxmlformats.org/officeDocument/2006/relationships/hyperlink" Target="https://files.cpuc.ca.gov/telco/LATA%20Award%20Letters/November%202022%20LATA%20Awards/City%20of%20Yountville%20LATA%20award%20letter.pdf" TargetMode="External"/><Relationship Id="rId115" Type="http://schemas.openxmlformats.org/officeDocument/2006/relationships/hyperlink" Target="https://files.cpuc.ca.gov/telco/LATA%20Award%20Letters/December%202022%20LATA%20Awards/Fresno%20County%20LATA%20award%20(1).pdf" TargetMode="External"/><Relationship Id="rId61" Type="http://schemas.openxmlformats.org/officeDocument/2006/relationships/hyperlink" Target="https://files.cpuc.ca.gov/telco/LATA%20Award%20Letters/August%202022%20LATA%20Awards/County%20of%20Yuba%20LATA%20award.pdf" TargetMode="External"/><Relationship Id="rId82" Type="http://schemas.openxmlformats.org/officeDocument/2006/relationships/hyperlink" Target="https://files.cpuc.ca.gov/telco/LATA%20Award%20Letters/September%202022%20LATA%20Awards/County%20of%20San%20Luis%20Obispo%20LATA%20award%20(1)%20(1)%20(2)%20(1).pdf" TargetMode="External"/><Relationship Id="rId19" Type="http://schemas.openxmlformats.org/officeDocument/2006/relationships/hyperlink" Target="https://docs.cpuc.ca.gov/PublishedDocs/Published/G000/M513/K304/513304091.PDF" TargetMode="External"/><Relationship Id="rId14" Type="http://schemas.openxmlformats.org/officeDocument/2006/relationships/hyperlink" Target="https://docs.cpuc.ca.gov/PublishedDocs/Published/G000/M513/K304/513304091.PDF" TargetMode="External"/><Relationship Id="rId30" Type="http://schemas.openxmlformats.org/officeDocument/2006/relationships/hyperlink" Target="https://files.cpuc.ca.gov/telco/LATA%20Award%20Letters/August%202022%20LATA%20Awards/City%20of%20Soledad%20LATA%20award.pdf" TargetMode="External"/><Relationship Id="rId35" Type="http://schemas.openxmlformats.org/officeDocument/2006/relationships/hyperlink" Target="https://files.cpuc.ca.gov/telco/LATA%20Award%20Letters/August%202022%20LATA%20Awards/Calaveras%20County%20LATA%20award.pdf" TargetMode="External"/><Relationship Id="rId56" Type="http://schemas.openxmlformats.org/officeDocument/2006/relationships/hyperlink" Target="https://files.cpuc.ca.gov/telco/LATA%20Award%20Letters/August%202022%20LATA%20Awards/County%20of%20Tehama%20LATA%20award%20(2).pdf" TargetMode="External"/><Relationship Id="rId77" Type="http://schemas.openxmlformats.org/officeDocument/2006/relationships/hyperlink" Target="https://files.cpuc.ca.gov/telco/LATA%20Award%20Letters/September%202022%20LATA%20Awards/City%20of%20San%20Jose%20LATA%20Award%20Letter%203-27-2023.pdf" TargetMode="External"/><Relationship Id="rId100" Type="http://schemas.openxmlformats.org/officeDocument/2006/relationships/hyperlink" Target="https://files.cpuc.ca.gov/telco/LATA%20Award%20Letters/October%202002%20LATA%20Awards/Amended%20Town%20of%20Tiburon%20LATA%20Award%20Letter.pdf" TargetMode="External"/><Relationship Id="rId105" Type="http://schemas.openxmlformats.org/officeDocument/2006/relationships/hyperlink" Target="https://files.cpuc.ca.gov/telco/LATA%20Award%20Letters/November%202022%20LATA%20Awards/Coachella%20Valley%20Association%20of%20Governments%20LATA%20Award%20Letter%203-16-2023.pdf" TargetMode="External"/><Relationship Id="rId126" Type="http://schemas.openxmlformats.org/officeDocument/2006/relationships/hyperlink" Target="https://files.cpuc.ca.gov/telco/LATA%20Award%20Letters/May%202023%20LATA%20Awards/Round%20Valley%20Indian%20Tribe%20Award%20Letter.pdf" TargetMode="External"/><Relationship Id="rId8" Type="http://schemas.openxmlformats.org/officeDocument/2006/relationships/hyperlink" Target="https://docs.cpuc.ca.gov/PublishedDocs/Published/G000/M513/K304/513304091.PDF" TargetMode="External"/><Relationship Id="rId51" Type="http://schemas.openxmlformats.org/officeDocument/2006/relationships/hyperlink" Target="https://files.cpuc.ca.gov/telco/LATA%20Award%20Letters/August%202022%20LATA%20Awards/County%20of%20Nevada%20LATA%20award.pdf" TargetMode="External"/><Relationship Id="rId72" Type="http://schemas.openxmlformats.org/officeDocument/2006/relationships/hyperlink" Target="https://files.cpuc.ca.gov/telco/LATA%20Award%20Letters/September%202022%20LATA%20Awards/City%20of%20Oakland%20LATA%20award.pdf" TargetMode="External"/><Relationship Id="rId93" Type="http://schemas.openxmlformats.org/officeDocument/2006/relationships/hyperlink" Target="https://files.cpuc.ca.gov/telco/LATA%20Award%20Letters/October%202002%20LATA%20Awards/City%20of%20Vacaville%20LATA%20award%20letterhead%20(003).pdf" TargetMode="External"/><Relationship Id="rId98" Type="http://schemas.openxmlformats.org/officeDocument/2006/relationships/hyperlink" Target="https://files.cpuc.ca.gov/telco/LATA%20Award%20Letters/October%202002%20LATA%20Awards/County%20of%20Riverside%20LATA%20award%20letterhead.pdf" TargetMode="External"/><Relationship Id="rId121" Type="http://schemas.openxmlformats.org/officeDocument/2006/relationships/hyperlink" Target="https://files.cpuc.ca.gov/telco/LATA%20Award%20Letters/May%202023%20LATA%20Awards/Fort%20Bidwell%20Indian%20Community%20LATA%20Award%20Letter%20(1)%20(1).pdf" TargetMode="External"/><Relationship Id="rId3" Type="http://schemas.openxmlformats.org/officeDocument/2006/relationships/hyperlink" Target="https://docs.cpuc.ca.gov/PublishedDocs/Published/G000/M513/K304/513304091.PDF" TargetMode="External"/><Relationship Id="rId25" Type="http://schemas.openxmlformats.org/officeDocument/2006/relationships/hyperlink" Target="https://files.cpuc.ca.gov/telco/LATA%20Award%20Letters/August%202022%20LATA%20Awards/City%20of%20Greenfield%20LATA%20award.pdf" TargetMode="External"/><Relationship Id="rId46" Type="http://schemas.openxmlformats.org/officeDocument/2006/relationships/hyperlink" Target="https://files.cpuc.ca.gov/telco/LATA%20Award%20Letters/August%202022%20LATA%20Awards/County%20of%20Mendocino%20LATA%20award%20(1).pdf" TargetMode="External"/><Relationship Id="rId67" Type="http://schemas.openxmlformats.org/officeDocument/2006/relationships/hyperlink" Target="https://files.cpuc.ca.gov/telco/LATA%20Award%20Letters/September%202022%20LATA%20Awards/City%20of%20Paso%20Robles%20Award%20Letter%20LATA%20(1).pdf" TargetMode="External"/><Relationship Id="rId116" Type="http://schemas.openxmlformats.org/officeDocument/2006/relationships/hyperlink" Target="https://files.cpuc.ca.gov/telco/LATA%20Award%20Letters/December%202022%20LATA%20Awards/EBKI%20LATA%20award%20letterhead%20.pdf" TargetMode="External"/><Relationship Id="rId20" Type="http://schemas.openxmlformats.org/officeDocument/2006/relationships/hyperlink" Target="https://docs.cpuc.ca.gov/PublishedDocs/Published/G000/M513/K304/513304091.PDF" TargetMode="External"/><Relationship Id="rId41" Type="http://schemas.openxmlformats.org/officeDocument/2006/relationships/hyperlink" Target="https://files.cpuc.ca.gov/telco/LATA%20Award%20Letters/August%202022%20LATA%20Awards/County%20of%20Lake%20LATA%20award.pdf" TargetMode="External"/><Relationship Id="rId62" Type="http://schemas.openxmlformats.org/officeDocument/2006/relationships/hyperlink" Target="https://files.cpuc.ca.gov/telco/LATA%20Award%20Letters/August%202022%20LATA%20Awards/Gateway%20Cities%20LATA%20Award%20Letter.pdf" TargetMode="External"/><Relationship Id="rId83" Type="http://schemas.openxmlformats.org/officeDocument/2006/relationships/hyperlink" Target="https://files.cpuc.ca.gov/telco/LATA%20Award%20Letters/September%202022%20LATA%20Awards/County%20of%20Santa%20Cruz%20LATA%20award%20(1).pdf" TargetMode="External"/><Relationship Id="rId88" Type="http://schemas.openxmlformats.org/officeDocument/2006/relationships/hyperlink" Target="https://files.cpuc.ca.gov/telco/LATA%20Award%20Letters/October%202002%20LATA%20Awards/City%20of%20Pomona%20LATA%20Award%20Letter%203-26-2023.pdf" TargetMode="External"/><Relationship Id="rId111" Type="http://schemas.openxmlformats.org/officeDocument/2006/relationships/hyperlink" Target="https://files.cpuc.ca.gov/telco/LATA%20Award%20Letters/December%202022%20LATA%20Awards/City%20of%20Coachella%20LATA%20award%20(2).pdf" TargetMode="External"/><Relationship Id="rId15" Type="http://schemas.openxmlformats.org/officeDocument/2006/relationships/hyperlink" Target="https://docs.cpuc.ca.gov/PublishedDocs/Published/G000/M513/K304/513304091.PDF" TargetMode="External"/><Relationship Id="rId36" Type="http://schemas.openxmlformats.org/officeDocument/2006/relationships/hyperlink" Target="https://files.cpuc.ca.gov/telco/LATA%20Award%20Letters/August%202022%20LATA%20Awards/County%20of%20Colusa%20LATA%20award.pdf" TargetMode="External"/><Relationship Id="rId57" Type="http://schemas.openxmlformats.org/officeDocument/2006/relationships/hyperlink" Target="https://files.cpuc.ca.gov/telco/LATA%20Award%20Letters/August%202022%20LATA%20Awards/County%20of%20Tulare%20LATA%20award.pdf" TargetMode="External"/><Relationship Id="rId106" Type="http://schemas.openxmlformats.org/officeDocument/2006/relationships/hyperlink" Target="https://files.cpuc.ca.gov/telco/LATA%20Award%20Letters/November%202022%20LATA%20Awards/County%20of%20Kings%20LATA%20award%20letter.pdf" TargetMode="External"/><Relationship Id="rId127" Type="http://schemas.openxmlformats.org/officeDocument/2006/relationships/printerSettings" Target="../printerSettings/printerSettings1.bin"/><Relationship Id="rId10" Type="http://schemas.openxmlformats.org/officeDocument/2006/relationships/hyperlink" Target="https://docs.cpuc.ca.gov/PublishedDocs/Published/G000/M513/K304/513304091.PDF" TargetMode="External"/><Relationship Id="rId31" Type="http://schemas.openxmlformats.org/officeDocument/2006/relationships/hyperlink" Target="https://files.cpuc.ca.gov/telco/LATA%20Award%20Letters/August%202022%20LATA%20Awards/City%20of%20Susanville%20LATA%20award%20(1).pdf" TargetMode="External"/><Relationship Id="rId52" Type="http://schemas.openxmlformats.org/officeDocument/2006/relationships/hyperlink" Target="https://files.cpuc.ca.gov/telco/LATA%20Award%20Letters/August%202022%20LATA%20Awards/County%20of%20Plumas%20LATA%20award.pdf" TargetMode="External"/><Relationship Id="rId73" Type="http://schemas.openxmlformats.org/officeDocument/2006/relationships/hyperlink" Target="https://files.cpuc.ca.gov/telco/LATA%20Award%20Letters/September%202022%20LATA%20Awards/City%20of%20Palm%20Springs%20LATA%20award%20(1).pdf" TargetMode="External"/><Relationship Id="rId78" Type="http://schemas.openxmlformats.org/officeDocument/2006/relationships/hyperlink" Target="https://files.cpuc.ca.gov/telco/LATA%20Award%20Letters/September%202022%20LATA%20Awards/City%20of%20San%20Rafael%20Award%20Letter%20LATA.pdf" TargetMode="External"/><Relationship Id="rId94" Type="http://schemas.openxmlformats.org/officeDocument/2006/relationships/hyperlink" Target="https://files.cpuc.ca.gov/telco/LATA%20Award%20Letters/October%202002%20LATA%20Awards/City%20of%20Ventura%20LATA%20award%20letterhead.pdf" TargetMode="External"/><Relationship Id="rId99" Type="http://schemas.openxmlformats.org/officeDocument/2006/relationships/hyperlink" Target="https://files.cpuc.ca.gov/telco/LATA%20Award%20Letters/October%202002%20LATA%20Awards/South%20Tahoe%20Public%20Utility%20District%20LATA%20award%20letter.pdf" TargetMode="External"/><Relationship Id="rId101" Type="http://schemas.openxmlformats.org/officeDocument/2006/relationships/hyperlink" Target="https://files.cpuc.ca.gov/telco/LATA%20Award%20Letters/November%202022%20LATA%20Awards/City%20of%20Glendale%20LATA%20award%20letter.pdf" TargetMode="External"/><Relationship Id="rId122" Type="http://schemas.openxmlformats.org/officeDocument/2006/relationships/hyperlink" Target="https://files.cpuc.ca.gov/telco/LATA%20Award%20Letters/June%202023%20LATA%20Awards/Barona%20Band%20of%20Mission%20Indians%20LATA%20Award%20Letter%20(1)%20(1).pdf" TargetMode="External"/><Relationship Id="rId4" Type="http://schemas.openxmlformats.org/officeDocument/2006/relationships/hyperlink" Target="https://docs.cpuc.ca.gov/PublishedDocs/Published/G000/M513/K304/513304091.PDF" TargetMode="External"/><Relationship Id="rId9" Type="http://schemas.openxmlformats.org/officeDocument/2006/relationships/hyperlink" Target="https://docs.cpuc.ca.gov/PublishedDocs/Published/G000/M513/K304/513304091.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iles.cpuc.ca.gov/telco/LATA%20Award%20Letters/June%202023%20LATA%20Awards/Tolowa%20Dee-Ni'%20Nation%20LATA%20Award%20Letter%20(1)%20(1).pdf" TargetMode="External"/><Relationship Id="rId3" Type="http://schemas.openxmlformats.org/officeDocument/2006/relationships/hyperlink" Target="https://files.cpuc.ca.gov/telco/LATA%20Award%20Letters/December%202022%20LATA%20Awards/Hoopa%20Valley%20Public%20Utilities%20District%20LATA%20Award%20Letter.pdf" TargetMode="External"/><Relationship Id="rId7" Type="http://schemas.openxmlformats.org/officeDocument/2006/relationships/hyperlink" Target="https://files.cpuc.ca.gov/telco/LATA%20Award%20Letters/June%202023%20LATA%20Awards/SYBCI%20LATA%20Award%20Letter%20(1)%20(1).pdf" TargetMode="External"/><Relationship Id="rId2" Type="http://schemas.openxmlformats.org/officeDocument/2006/relationships/hyperlink" Target="https://files.cpuc.ca.gov/telco/LATA%20Award%20Letters/December%202022%20LATA%20Awards/EBKI%20LATA%20award%20letterhead%20.pdf" TargetMode="External"/><Relationship Id="rId1" Type="http://schemas.openxmlformats.org/officeDocument/2006/relationships/hyperlink" Target="https://files.cpuc.ca.gov/telco/LATA%20Award%20Letters/September%202022%20LATA%20Awards/Yurok%20Tribe%20LATA%20Award%20Letter.pdf" TargetMode="External"/><Relationship Id="rId6" Type="http://schemas.openxmlformats.org/officeDocument/2006/relationships/hyperlink" Target="https://files.cpuc.ca.gov/telco/LATA%20Award%20Letters/June%202023%20LATA%20Awards/Barona%20Band%20of%20Mission%20Indians%20LATA%20Award%20Letter%20(1)%20(1).pdf" TargetMode="External"/><Relationship Id="rId11" Type="http://schemas.openxmlformats.org/officeDocument/2006/relationships/drawing" Target="../drawings/drawing2.xml"/><Relationship Id="rId5" Type="http://schemas.openxmlformats.org/officeDocument/2006/relationships/hyperlink" Target="https://files.cpuc.ca.gov/telco/LATA%20Award%20Letters/May%202023%20LATA%20Awards/Fort%20Bidwell%20Indian%20Community%20LATA%20Award%20Letter%20(1)%20(1).pdf" TargetMode="External"/><Relationship Id="rId10" Type="http://schemas.openxmlformats.org/officeDocument/2006/relationships/printerSettings" Target="../printerSettings/printerSettings2.bin"/><Relationship Id="rId4" Type="http://schemas.openxmlformats.org/officeDocument/2006/relationships/hyperlink" Target="https://files.cpuc.ca.gov/telco/LATA%20Award%20Letters/December%202022%20LATA%20Awards/SCTCA%20LATA%20award%20letter.pdf" TargetMode="External"/><Relationship Id="rId9" Type="http://schemas.openxmlformats.org/officeDocument/2006/relationships/hyperlink" Target="https://files.cpuc.ca.gov/telco/LATA%20Award%20Letters/May%202023%20LATA%20Awards/Round%20Valley%20Indian%20Tribe%20Award%20Letter.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files.cpuc.ca.gov/telco/LATA%20Award%20Letters/August%202022%20LATA%20Awards/County%20of%20Glenn%20LATA%20award.pdf" TargetMode="External"/><Relationship Id="rId117" Type="http://schemas.openxmlformats.org/officeDocument/2006/relationships/drawing" Target="../drawings/drawing3.xml"/><Relationship Id="rId21" Type="http://schemas.openxmlformats.org/officeDocument/2006/relationships/hyperlink" Target="https://files.cpuc.ca.gov/telco/LATA%20Award%20Letters/August%202022%20LATA%20Awards/County%20of%20Alpine%20LATA%20award.pdf" TargetMode="External"/><Relationship Id="rId42" Type="http://schemas.openxmlformats.org/officeDocument/2006/relationships/hyperlink" Target="https://files.cpuc.ca.gov/telco/LATA%20Award%20Letters/August%202022%20LATA%20Awards/Santa%20Barbara%20County%20LATA%20Award%20Letter.pdf" TargetMode="External"/><Relationship Id="rId47" Type="http://schemas.openxmlformats.org/officeDocument/2006/relationships/hyperlink" Target="https://files.cpuc.ca.gov/telco/LATA%20Award%20Letters/August%202022%20LATA%20Awards/Ventura%20County%20LATA%20Award%20Letter%2010-6-2022.pdf" TargetMode="External"/><Relationship Id="rId63" Type="http://schemas.openxmlformats.org/officeDocument/2006/relationships/hyperlink" Target="https://files.cpuc.ca.gov/telco/LATA%20Award%20Letters/September%202022%20LATA%20Awards/City%20of%20Placerville%20LATA%20award%20(1).pdf" TargetMode="External"/><Relationship Id="rId68" Type="http://schemas.openxmlformats.org/officeDocument/2006/relationships/hyperlink" Target="https://files.cpuc.ca.gov/telco/LATA%20Award%20Letters/September%202022%20LATA%20Awards/County%20of%20Del%20Norte%20LATA%20award.pdf" TargetMode="External"/><Relationship Id="rId84" Type="http://schemas.openxmlformats.org/officeDocument/2006/relationships/hyperlink" Target="https://files.cpuc.ca.gov/telco/LATA%20Award%20Letters/October%202002%20LATA%20Awards/County%20of%20Placer%20LATA%20award%20letterhead.pdf" TargetMode="External"/><Relationship Id="rId89" Type="http://schemas.openxmlformats.org/officeDocument/2006/relationships/hyperlink" Target="https://files.cpuc.ca.gov/telco/LATA%20Award%20Letters/November%202022%20LATA%20Awards/City%20of%20Glendale%20LATA%20award%20letter.pdf" TargetMode="External"/><Relationship Id="rId112" Type="http://schemas.openxmlformats.org/officeDocument/2006/relationships/hyperlink" Target="https://files.cpuc.ca.gov/telco/LATA%20Award%20Letters/December%202022%20LATA%20Awards/Fresno%20County%20LATA%20award%20(1).pdf" TargetMode="External"/><Relationship Id="rId16" Type="http://schemas.openxmlformats.org/officeDocument/2006/relationships/hyperlink" Target="https://files.cpuc.ca.gov/telco/LATA%20Award%20Letters/August%202022%20LATA%20Awards/City%20of%20Sacramento%20LATA%20Award%20Letter%2010-6-2022.pdf" TargetMode="External"/><Relationship Id="rId107" Type="http://schemas.openxmlformats.org/officeDocument/2006/relationships/hyperlink" Target="https://docs.cpuc.ca.gov/PublishedDocs/Published/G000/M513/K304/513304091.PDF" TargetMode="External"/><Relationship Id="rId11" Type="http://schemas.openxmlformats.org/officeDocument/2006/relationships/hyperlink" Target="https://files.cpuc.ca.gov/telco/LATA%20Award%20Letters/August%202022%20LATA%20Awards/City%20of%20Fresno%20LATA%20Award%20Letter%2010-6-2022.pdf" TargetMode="External"/><Relationship Id="rId32" Type="http://schemas.openxmlformats.org/officeDocument/2006/relationships/hyperlink" Target="https://files.cpuc.ca.gov/telco/LATA%20Award%20Letters/August%202022%20LATA%20Awards/Marin%20County%20LATA%20Award%20Letter%2010-6-2022.pdf" TargetMode="External"/><Relationship Id="rId37" Type="http://schemas.openxmlformats.org/officeDocument/2006/relationships/hyperlink" Target="https://files.cpuc.ca.gov/telco/LATA%20Award%20Letters/August%202022%20LATA%20Awards/County%20of%20Monterey%20LATA%20award.pdf" TargetMode="External"/><Relationship Id="rId53" Type="http://schemas.openxmlformats.org/officeDocument/2006/relationships/hyperlink" Target="https://files.cpuc.ca.gov/telco/LATA%20Award%20Letters/August%202022%20LATA%20Awards/Town%20of%20Mammoth%20Lakes%20LATA%20award.pdf" TargetMode="External"/><Relationship Id="rId58" Type="http://schemas.openxmlformats.org/officeDocument/2006/relationships/hyperlink" Target="https://files.cpuc.ca.gov/telco/LATA%20Award%20Letters/September%202022%20LATA%20Awards/City%20of%20LA-BSL%20award%20letter%20LATA.pdf" TargetMode="External"/><Relationship Id="rId74" Type="http://schemas.openxmlformats.org/officeDocument/2006/relationships/hyperlink" Target="https://files.cpuc.ca.gov/telco/LATA%20Award%20Letters/September%202022%20LATA%20Awards/San%20Gabriel%20Valley%20COG%20award%20letter%20LATA.pdf" TargetMode="External"/><Relationship Id="rId79" Type="http://schemas.openxmlformats.org/officeDocument/2006/relationships/hyperlink" Target="https://files.cpuc.ca.gov/telco/LATA%20Award%20Letters/October%202002%20LATA%20Awards/City%20of%20SSF%20LATA%20award%20letterhead.pdf" TargetMode="External"/><Relationship Id="rId102" Type="http://schemas.openxmlformats.org/officeDocument/2006/relationships/hyperlink" Target="https://docs.cpuc.ca.gov/PublishedDocs/Published/G000/M513/K304/513304091.PDF" TargetMode="External"/><Relationship Id="rId5" Type="http://schemas.openxmlformats.org/officeDocument/2006/relationships/hyperlink" Target="https://docs.cpuc.ca.gov/PublishedDocs/Published/G000/M513/K304/513304091.PDF" TargetMode="External"/><Relationship Id="rId90" Type="http://schemas.openxmlformats.org/officeDocument/2006/relationships/hyperlink" Target="https://files.cpuc.ca.gov/telco/LATA%20Award%20Letters/November%202022%20LATA%20Awards/City%20of%20Hollister%20LATA%20award%20(1)%20(1).pdf" TargetMode="External"/><Relationship Id="rId95" Type="http://schemas.openxmlformats.org/officeDocument/2006/relationships/hyperlink" Target="https://files.cpuc.ca.gov/telco/LATA%20Award%20Letters/November%202022%20LATA%20Awards/County%20of%20Shasta%20LATA%20Award%20Letter.pdf" TargetMode="External"/><Relationship Id="rId22" Type="http://schemas.openxmlformats.org/officeDocument/2006/relationships/hyperlink" Target="https://files.cpuc.ca.gov/telco/LATA%20Award%20Letters/August%202022%20LATA%20Awards/County%20of%20Butte%20LATA%20award%20(1).pdf" TargetMode="External"/><Relationship Id="rId27" Type="http://schemas.openxmlformats.org/officeDocument/2006/relationships/hyperlink" Target="https://files.cpuc.ca.gov/telco/LATA%20Award%20Letters/August%202022%20LATA%20Awards/County%20of%20Imperial%20LATA%20award.pdf" TargetMode="External"/><Relationship Id="rId43" Type="http://schemas.openxmlformats.org/officeDocument/2006/relationships/hyperlink" Target="https://files.cpuc.ca.gov/telco/LATA%20Award%20Letters/August%202022%20LATA%20Awards/County%20of%20Sierra%20LATA%20award.pdf" TargetMode="External"/><Relationship Id="rId48" Type="http://schemas.openxmlformats.org/officeDocument/2006/relationships/hyperlink" Target="https://files.cpuc.ca.gov/telco/LATA%20Award%20Letters/August%202022%20LATA%20Awards/County%20of%20Yolo%20LATA%20award%20(2).pdf" TargetMode="External"/><Relationship Id="rId64" Type="http://schemas.openxmlformats.org/officeDocument/2006/relationships/hyperlink" Target="https://files.cpuc.ca.gov/telco/LATA%20Award%20Letters/September%202022%20LATA%20Awards/City%20of%20San%20Bernardino%20LATA%20award%20letterhead.pdf" TargetMode="External"/><Relationship Id="rId69" Type="http://schemas.openxmlformats.org/officeDocument/2006/relationships/hyperlink" Target="https://files.cpuc.ca.gov/telco/LATA%20Award%20Letters/September%202022%20LATA%20Awards/County%20of%20Merced%20award%20letter%20LATA.pdf" TargetMode="External"/><Relationship Id="rId113" Type="http://schemas.openxmlformats.org/officeDocument/2006/relationships/hyperlink" Target="https://files.cpuc.ca.gov/telco/LATA%20Award%20Letters/December%202022%20LATA%20Awards/SCAG%20LATA%20award%20(1).pdf" TargetMode="External"/><Relationship Id="rId80" Type="http://schemas.openxmlformats.org/officeDocument/2006/relationships/hyperlink" Target="https://files.cpuc.ca.gov/telco/LATA%20Award%20Letters/October%202002%20LATA%20Awards/City%20of%20Vacaville%20LATA%20award%20letterhead%20(003).pdf" TargetMode="External"/><Relationship Id="rId85" Type="http://schemas.openxmlformats.org/officeDocument/2006/relationships/hyperlink" Target="https://files.cpuc.ca.gov/telco/LATA%20Award%20Letters/October%202002%20LATA%20Awards/County%20of%20Riverside%20LATA%20award%20letterhead.pdf" TargetMode="External"/><Relationship Id="rId12" Type="http://schemas.openxmlformats.org/officeDocument/2006/relationships/hyperlink" Target="https://files.cpuc.ca.gov/telco/LATA%20Award%20Letters/August%202022%20LATA%20Awards/City%20of%20Gonzales%20LATA%20award.pdf" TargetMode="External"/><Relationship Id="rId17" Type="http://schemas.openxmlformats.org/officeDocument/2006/relationships/hyperlink" Target="https://files.cpuc.ca.gov/telco/LATA%20Award%20Letters/August%202022%20LATA%20Awards/City%20of%20San%20Luis%20Obispo%20LATA%20Award%20Letter%2010-6-2022.pdf" TargetMode="External"/><Relationship Id="rId33" Type="http://schemas.openxmlformats.org/officeDocument/2006/relationships/hyperlink" Target="https://files.cpuc.ca.gov/telco/LATA%20Award%20Letters/August%202022%20LATA%20Awards/County%20of%20Mariposa%20LATA%20award.pdf" TargetMode="External"/><Relationship Id="rId38" Type="http://schemas.openxmlformats.org/officeDocument/2006/relationships/hyperlink" Target="https://files.cpuc.ca.gov/telco/LATA%20Award%20Letters/August%202022%20LATA%20Awards/Napa%20County%20LATA%20Award%20Letter%2010-6-2022.pdf" TargetMode="External"/><Relationship Id="rId59" Type="http://schemas.openxmlformats.org/officeDocument/2006/relationships/hyperlink" Target="https://files.cpuc.ca.gov/telco/LATA%20Award%20Letters/September%202022%20LATA%20Awards/City%20of%20Manteca%20LATA%20award%20letterhead.pdf" TargetMode="External"/><Relationship Id="rId103" Type="http://schemas.openxmlformats.org/officeDocument/2006/relationships/hyperlink" Target="https://docs.cpuc.ca.gov/PublishedDocs/Published/G000/M513/K304/513304091.PDF" TargetMode="External"/><Relationship Id="rId108" Type="http://schemas.openxmlformats.org/officeDocument/2006/relationships/hyperlink" Target="https://files.cpuc.ca.gov/telco/LATA%20Award%20Letters/December%202022%20LATA%20Awards/City%20of%20Coachella%20LATA%20award%20(2).pdf" TargetMode="External"/><Relationship Id="rId54" Type="http://schemas.openxmlformats.org/officeDocument/2006/relationships/hyperlink" Target="https://files.cpuc.ca.gov/telco/LATA%20Award%20Letters/September%202022%20LATA%20Awards/City%20of%20Banning%20award%20letter%20LATA.pdf" TargetMode="External"/><Relationship Id="rId70" Type="http://schemas.openxmlformats.org/officeDocument/2006/relationships/hyperlink" Target="https://files.cpuc.ca.gov/telco/LATA%20Award%20Letters/September%202022%20LATA%20Awards/County%20of%20San%20Luis%20Obispo%20LATA%20award%20(1)%20(1)%20(2)%20(1).pdf" TargetMode="External"/><Relationship Id="rId75" Type="http://schemas.openxmlformats.org/officeDocument/2006/relationships/hyperlink" Target="https://files.cpuc.ca.gov/telco/LATA%20Award%20Letters/October%202002%20LATA%20Awards/City%20of%20Pomona%20LATA%20Award%20Letter%203-26-2023.pdf" TargetMode="External"/><Relationship Id="rId91" Type="http://schemas.openxmlformats.org/officeDocument/2006/relationships/hyperlink" Target="https://files.cpuc.ca.gov/telco/LATA%20Award%20Letters/November%202022%20LATA%20Awards/City%20of%20Monrovia%20LATA%20award%20(1)%20(1).pdf" TargetMode="External"/><Relationship Id="rId96" Type="http://schemas.openxmlformats.org/officeDocument/2006/relationships/hyperlink" Target="https://files.cpuc.ca.gov/telco/LATA%20Award%20Letters/November%202022%20LATA%20Awards/County%20of%20Solano%20LATA%20Award%20Letter.pdf" TargetMode="External"/><Relationship Id="rId1" Type="http://schemas.openxmlformats.org/officeDocument/2006/relationships/hyperlink" Target="https://docs.cpuc.ca.gov/PublishedDocs/Published/G000/M513/K304/513304091.PDF" TargetMode="External"/><Relationship Id="rId6" Type="http://schemas.openxmlformats.org/officeDocument/2006/relationships/hyperlink" Target="https://docs.cpuc.ca.gov/PublishedDocs/Published/G000/M513/K304/513304091.PDF" TargetMode="External"/><Relationship Id="rId23" Type="http://schemas.openxmlformats.org/officeDocument/2006/relationships/hyperlink" Target="https://files.cpuc.ca.gov/telco/LATA%20Award%20Letters/August%202022%20LATA%20Awards/Calaveras%20County%20LATA%20award.pdf" TargetMode="External"/><Relationship Id="rId28" Type="http://schemas.openxmlformats.org/officeDocument/2006/relationships/hyperlink" Target="https://files.cpuc.ca.gov/telco/LATA%20Award%20Letters/August%202022%20LATA%20Awards/County%20of%20Inyo%20LATA%20Award%20Letter%20(1).pdf" TargetMode="External"/><Relationship Id="rId49" Type="http://schemas.openxmlformats.org/officeDocument/2006/relationships/hyperlink" Target="https://files.cpuc.ca.gov/telco/LATA%20Award%20Letters/August%202022%20LATA%20Awards/County%20of%20Yuba%20LATA%20award.pdf" TargetMode="External"/><Relationship Id="rId114" Type="http://schemas.openxmlformats.org/officeDocument/2006/relationships/hyperlink" Target="https://files.cpuc.ca.gov/telco/LATA%20Award%20Letters/December%202022%20LATA%20Awards/VCOG%20LATA%20award%20(1).pdf" TargetMode="External"/><Relationship Id="rId10" Type="http://schemas.openxmlformats.org/officeDocument/2006/relationships/hyperlink" Target="https://files.cpuc.ca.gov/telco/LATA%20Award%20Letters/August%202022%20LATA%20Awards/City%20of%20Fort%20Bragg%20LATA%20Award%20Letter%2010-6-2022.pdf" TargetMode="External"/><Relationship Id="rId31" Type="http://schemas.openxmlformats.org/officeDocument/2006/relationships/hyperlink" Target="https://files.cpuc.ca.gov/telco/LATA%20Award%20Letters/August%202022%20LATA%20Awards/Los%20Angeles%20County%20LATA%20Award%20Letter%2010-6-2022.pdf" TargetMode="External"/><Relationship Id="rId44" Type="http://schemas.openxmlformats.org/officeDocument/2006/relationships/hyperlink" Target="https://files.cpuc.ca.gov/telco/LATA%20Award%20Letters/August%202022%20LATA%20Awards/County%20of%20Tehama%20LATA%20award%20(2).pdf" TargetMode="External"/><Relationship Id="rId52" Type="http://schemas.openxmlformats.org/officeDocument/2006/relationships/hyperlink" Target="https://files.cpuc.ca.gov/telco/LATA%20Award%20Letters/August%202022%20LATA%20Awards/South%20Bay%20Cities%20COG%20award%20letter%20LATA.pdf" TargetMode="External"/><Relationship Id="rId60" Type="http://schemas.openxmlformats.org/officeDocument/2006/relationships/hyperlink" Target="https://files.cpuc.ca.gov/telco/LATA%20Award%20Letters/September%202022%20LATA%20Awards/City%20of%20Oakland%20LATA%20award.pdf" TargetMode="External"/><Relationship Id="rId65" Type="http://schemas.openxmlformats.org/officeDocument/2006/relationships/hyperlink" Target="https://files.cpuc.ca.gov/telco/LATA%20Award%20Letters/September%202022%20LATA%20Awards/City%20of%20San%20Jose%20LATA%20Award%20Letter%203-27-2023.pdf" TargetMode="External"/><Relationship Id="rId73" Type="http://schemas.openxmlformats.org/officeDocument/2006/relationships/hyperlink" Target="https://files.cpuc.ca.gov/telco/LATA%20Award%20Letters/September%202022%20LATA%20Awards/County%20of%20Sutter%20Award%20Letter%202.pdf" TargetMode="External"/><Relationship Id="rId78" Type="http://schemas.openxmlformats.org/officeDocument/2006/relationships/hyperlink" Target="https://files.cpuc.ca.gov/telco/LATA%20Award%20Letters/October%202002%20LATA%20Awards/City%20of%20Santa%20Paula%20LATA%20award%20letterhead.pdf" TargetMode="External"/><Relationship Id="rId81" Type="http://schemas.openxmlformats.org/officeDocument/2006/relationships/hyperlink" Target="https://files.cpuc.ca.gov/telco/LATA%20Award%20Letters/October%202002%20LATA%20Awards/City%20of%20Ventura%20LATA%20award%20letterhead.pdf" TargetMode="External"/><Relationship Id="rId86" Type="http://schemas.openxmlformats.org/officeDocument/2006/relationships/hyperlink" Target="https://files.cpuc.ca.gov/telco/LATA%20Award%20Letters/October%202002%20LATA%20Awards/South%20Tahoe%20Public%20Utility%20District%20LATA%20award%20letter.pdf" TargetMode="External"/><Relationship Id="rId94" Type="http://schemas.openxmlformats.org/officeDocument/2006/relationships/hyperlink" Target="https://files.cpuc.ca.gov/telco/LATA%20Award%20Letters/November%202022%20LATA%20Awards/County%20of%20Kings%20LATA%20award%20letter.pdf" TargetMode="External"/><Relationship Id="rId99" Type="http://schemas.openxmlformats.org/officeDocument/2006/relationships/hyperlink" Target="https://docs.cpuc.ca.gov/PublishedDocs/Published/G000/M513/K304/513304091.PDF" TargetMode="External"/><Relationship Id="rId101" Type="http://schemas.openxmlformats.org/officeDocument/2006/relationships/hyperlink" Target="https://docs.cpuc.ca.gov/PublishedDocs/Published/G000/M513/K304/513304091.PDF" TargetMode="External"/><Relationship Id="rId4" Type="http://schemas.openxmlformats.org/officeDocument/2006/relationships/hyperlink" Target="https://docs.cpuc.ca.gov/PublishedDocs/Published/G000/M513/K304/513304091.PDF" TargetMode="External"/><Relationship Id="rId9" Type="http://schemas.openxmlformats.org/officeDocument/2006/relationships/hyperlink" Target="https://files.cpuc.ca.gov/telco/LATA%20Award%20Letters/August%202022%20LATA%20Awards/Chico%20LATA%20Award%20Letter%2010-6-2022.pdf" TargetMode="External"/><Relationship Id="rId13" Type="http://schemas.openxmlformats.org/officeDocument/2006/relationships/hyperlink" Target="https://files.cpuc.ca.gov/telco/LATA%20Award%20Letters/August%202022%20LATA%20Awards/City%20of%20Greenfield%20LATA%20award.pdf" TargetMode="External"/><Relationship Id="rId18" Type="http://schemas.openxmlformats.org/officeDocument/2006/relationships/hyperlink" Target="https://files.cpuc.ca.gov/telco/LATA%20Award%20Letters/August%202022%20LATA%20Awards/City%20of%20Soledad%20LATA%20award.pdf" TargetMode="External"/><Relationship Id="rId39" Type="http://schemas.openxmlformats.org/officeDocument/2006/relationships/hyperlink" Target="https://files.cpuc.ca.gov/telco/LATA%20Award%20Letters/August%202022%20LATA%20Awards/County%20of%20Nevada%20LATA%20award.pdf" TargetMode="External"/><Relationship Id="rId109" Type="http://schemas.openxmlformats.org/officeDocument/2006/relationships/hyperlink" Target="https://files.cpuc.ca.gov/telco/LATA%20Award%20Letters/December%202022%20LATA%20Awards/City%20of%20Fremont%20LATA%20award%20(1).pdf" TargetMode="External"/><Relationship Id="rId34" Type="http://schemas.openxmlformats.org/officeDocument/2006/relationships/hyperlink" Target="https://files.cpuc.ca.gov/telco/LATA%20Award%20Letters/August%202022%20LATA%20Awards/County%20of%20Mendocino%20LATA%20award%20(1).pdf" TargetMode="External"/><Relationship Id="rId50" Type="http://schemas.openxmlformats.org/officeDocument/2006/relationships/hyperlink" Target="https://files.cpuc.ca.gov/telco/LATA%20Award%20Letters/August%202022%20LATA%20Awards/Gateway%20Cities%20LATA%20Award%20Letter.pdf" TargetMode="External"/><Relationship Id="rId55" Type="http://schemas.openxmlformats.org/officeDocument/2006/relationships/hyperlink" Target="https://files.cpuc.ca.gov/telco/LATA%20Award%20Letters/September%202022%20LATA%20Awards/City%20of%20Paso%20Robles%20Award%20Letter%20LATA%20(1).pdf" TargetMode="External"/><Relationship Id="rId76" Type="http://schemas.openxmlformats.org/officeDocument/2006/relationships/hyperlink" Target="https://files.cpuc.ca.gov/telco/LATA%20Award%20Letters/October%202002%20LATA%20Awards/City%20of%20Pasadena%20LATA%20Award%20Letter%203-26-2023.pdf" TargetMode="External"/><Relationship Id="rId97" Type="http://schemas.openxmlformats.org/officeDocument/2006/relationships/hyperlink" Target="https://files.cpuc.ca.gov/telco/LATA%20Award%20Letters/November%202022%20LATA%20Awards/County%20of%20Trinity%20LATA%20award%20letter.pdf" TargetMode="External"/><Relationship Id="rId104" Type="http://schemas.openxmlformats.org/officeDocument/2006/relationships/hyperlink" Target="https://docs.cpuc.ca.gov/PublishedDocs/Published/G000/M513/K304/513304091.PDF" TargetMode="External"/><Relationship Id="rId7" Type="http://schemas.openxmlformats.org/officeDocument/2006/relationships/hyperlink" Target="https://docs.cpuc.ca.gov/PublishedDocs/Published/G000/M513/K304/513304091.PDF" TargetMode="External"/><Relationship Id="rId71" Type="http://schemas.openxmlformats.org/officeDocument/2006/relationships/hyperlink" Target="https://files.cpuc.ca.gov/telco/LATA%20Award%20Letters/September%202022%20LATA%20Awards/County%20of%20Santa%20Cruz%20LATA%20award%20(1).pdf" TargetMode="External"/><Relationship Id="rId92" Type="http://schemas.openxmlformats.org/officeDocument/2006/relationships/hyperlink" Target="https://files.cpuc.ca.gov/telco/LATA%20Award%20Letters/November%202022%20LATA%20Awards/City%20of%20Salinas%20LATA%20award%20letter%20(1).pdf" TargetMode="External"/><Relationship Id="rId2" Type="http://schemas.openxmlformats.org/officeDocument/2006/relationships/hyperlink" Target="https://docs.cpuc.ca.gov/PublishedDocs/Published/G000/M513/K304/513304091.PDF" TargetMode="External"/><Relationship Id="rId29" Type="http://schemas.openxmlformats.org/officeDocument/2006/relationships/hyperlink" Target="https://files.cpuc.ca.gov/telco/LATA%20Award%20Letters/August%202022%20LATA%20Awards/County%20of%20Lake%20LATA%20award.pdf" TargetMode="External"/><Relationship Id="rId24" Type="http://schemas.openxmlformats.org/officeDocument/2006/relationships/hyperlink" Target="https://files.cpuc.ca.gov/telco/LATA%20Award%20Letters/August%202022%20LATA%20Awards/County%20of%20Colusa%20LATA%20award.pdf" TargetMode="External"/><Relationship Id="rId40" Type="http://schemas.openxmlformats.org/officeDocument/2006/relationships/hyperlink" Target="https://files.cpuc.ca.gov/telco/LATA%20Award%20Letters/August%202022%20LATA%20Awards/County%20of%20Plumas%20LATA%20award.pdf" TargetMode="External"/><Relationship Id="rId45" Type="http://schemas.openxmlformats.org/officeDocument/2006/relationships/hyperlink" Target="https://files.cpuc.ca.gov/telco/LATA%20Award%20Letters/August%202022%20LATA%20Awards/County%20of%20Tulare%20LATA%20award.pdf" TargetMode="External"/><Relationship Id="rId66" Type="http://schemas.openxmlformats.org/officeDocument/2006/relationships/hyperlink" Target="https://files.cpuc.ca.gov/telco/LATA%20Award%20Letters/September%202022%20LATA%20Awards/City%20of%20San%20Rafael%20Award%20Letter%20LATA.pdf" TargetMode="External"/><Relationship Id="rId87" Type="http://schemas.openxmlformats.org/officeDocument/2006/relationships/hyperlink" Target="https://files.cpuc.ca.gov/telco/LATA%20Award%20Letters/October%202002%20LATA%20Awards/County%20of%20Siskyou%20LATA%20award%20letterhead.pdf" TargetMode="External"/><Relationship Id="rId110" Type="http://schemas.openxmlformats.org/officeDocument/2006/relationships/hyperlink" Target="https://files.cpuc.ca.gov/telco/LATA%20Award%20Letters/December%202022%20LATA%20Awards/City%20Lathrop%20LATA%20award%20(1).pdf" TargetMode="External"/><Relationship Id="rId115" Type="http://schemas.openxmlformats.org/officeDocument/2006/relationships/hyperlink" Target="https://docs.cpuc.ca.gov/PublishedDocs/Published/G000/M513/K304/513304091.PDF" TargetMode="External"/><Relationship Id="rId61" Type="http://schemas.openxmlformats.org/officeDocument/2006/relationships/hyperlink" Target="https://files.cpuc.ca.gov/telco/LATA%20Award%20Letters/September%202022%20LATA%20Awards/City%20of%20Palm%20Springs%20LATA%20award%20(1).pdf" TargetMode="External"/><Relationship Id="rId82" Type="http://schemas.openxmlformats.org/officeDocument/2006/relationships/hyperlink" Target="https://files.cpuc.ca.gov/telco/LATA%20Award%20Letters/October%202002%20LATA%20Awards/County%20of%20Amador%20LATA%20award%20letterhead.pdf" TargetMode="External"/><Relationship Id="rId19" Type="http://schemas.openxmlformats.org/officeDocument/2006/relationships/hyperlink" Target="https://files.cpuc.ca.gov/telco/LATA%20Award%20Letters/August%202022%20LATA%20Awards/City%20of%20Susanville%20LATA%20award%20(1).pdf" TargetMode="External"/><Relationship Id="rId14" Type="http://schemas.openxmlformats.org/officeDocument/2006/relationships/hyperlink" Target="https://files.cpuc.ca.gov/telco/LATA%20Award%20Letters/August%202022%20LATA%20Awards/City%20of%20King%20LATA%20award.pdf" TargetMode="External"/><Relationship Id="rId30" Type="http://schemas.openxmlformats.org/officeDocument/2006/relationships/hyperlink" Target="https://files.cpuc.ca.gov/telco/LATA%20Award%20Letters/August%202022%20LATA%20Awards/County%20of%20Lassen%20LATA%20award%20(1).pdf" TargetMode="External"/><Relationship Id="rId35" Type="http://schemas.openxmlformats.org/officeDocument/2006/relationships/hyperlink" Target="https://files.cpuc.ca.gov/telco/LATA%20Award%20Letters/August%202022%20LATA%20Awards/County%20of%20Modoc%20LATA%20award.pdf" TargetMode="External"/><Relationship Id="rId56" Type="http://schemas.openxmlformats.org/officeDocument/2006/relationships/hyperlink" Target="https://files.cpuc.ca.gov/telco/LATA%20Award%20Letters/September%202022%20LATA%20Awards/City%20of%20Indio%20LATA%20award%20(2).pdf" TargetMode="External"/><Relationship Id="rId77" Type="http://schemas.openxmlformats.org/officeDocument/2006/relationships/hyperlink" Target="https://files.cpuc.ca.gov/telco/LATA%20Award%20Letters/October%202002%20LATA%20Awards/City%20of%20San%20Diego%20LATA%20award%20letter%20(1)%20(1).pdf" TargetMode="External"/><Relationship Id="rId100" Type="http://schemas.openxmlformats.org/officeDocument/2006/relationships/hyperlink" Target="https://docs.cpuc.ca.gov/PublishedDocs/Published/G000/M513/K304/513304091.PDF" TargetMode="External"/><Relationship Id="rId105" Type="http://schemas.openxmlformats.org/officeDocument/2006/relationships/hyperlink" Target="https://docs.cpuc.ca.gov/PublishedDocs/Published/G000/M513/K304/513304091.PDF" TargetMode="External"/><Relationship Id="rId8" Type="http://schemas.openxmlformats.org/officeDocument/2006/relationships/hyperlink" Target="https://docs.cpuc.ca.gov/PublishedDocs/Published/G000/M513/K304/513304091.PDF" TargetMode="External"/><Relationship Id="rId51" Type="http://schemas.openxmlformats.org/officeDocument/2006/relationships/hyperlink" Target="https://files.cpuc.ca.gov/telco/LATA%20Award%20Letters/August%202022%20LATA%20Awards/Lynwood%20Unified%20School%20District%20LATA%20Award%20Letter.pdf" TargetMode="External"/><Relationship Id="rId72" Type="http://schemas.openxmlformats.org/officeDocument/2006/relationships/hyperlink" Target="https://files.cpuc.ca.gov/telco/LATA%20Award%20Letters/September%202022%20LATA%20Awards/County%20of%20Sonoma%20Award%20Letter%20LATA.pdf" TargetMode="External"/><Relationship Id="rId93" Type="http://schemas.openxmlformats.org/officeDocument/2006/relationships/hyperlink" Target="https://files.cpuc.ca.gov/telco/LATA%20Award%20Letters/November%202022%20LATA%20Awards/Coachella%20Valley%20Association%20of%20Governments%20LATA%20Award%20Letter%203-16-2023.pdf" TargetMode="External"/><Relationship Id="rId98" Type="http://schemas.openxmlformats.org/officeDocument/2006/relationships/hyperlink" Target="https://files.cpuc.ca.gov/telco/LATA%20Award%20Letters/November%202022%20LATA%20Awards/City%20of%20Yountville%20LATA%20award%20letter.pdf" TargetMode="External"/><Relationship Id="rId3" Type="http://schemas.openxmlformats.org/officeDocument/2006/relationships/hyperlink" Target="https://docs.cpuc.ca.gov/PublishedDocs/Published/G000/M513/K304/513304091.PDF" TargetMode="External"/><Relationship Id="rId25" Type="http://schemas.openxmlformats.org/officeDocument/2006/relationships/hyperlink" Target="https://files.cpuc.ca.gov/telco/LATA%20Award%20Letters/August%202022%20LATA%20Awards/County%20of%20El%20Dorado%20LATA%20Award%20Letter%2010-6-2022.pdf" TargetMode="External"/><Relationship Id="rId46" Type="http://schemas.openxmlformats.org/officeDocument/2006/relationships/hyperlink" Target="https://files.cpuc.ca.gov/telco/LATA%20Award%20Letters/August%202022%20LATA%20Awards/County%20of%20Tuolumne%20award%20letter.pdf" TargetMode="External"/><Relationship Id="rId67" Type="http://schemas.openxmlformats.org/officeDocument/2006/relationships/hyperlink" Target="https://files.cpuc.ca.gov/telco/LATA%20Award%20Letters/September%202022%20LATA%20Awards/City%20of%20Shafter%20LATA%20award.pdf" TargetMode="External"/><Relationship Id="rId116" Type="http://schemas.openxmlformats.org/officeDocument/2006/relationships/printerSettings" Target="../printerSettings/printerSettings3.bin"/><Relationship Id="rId20" Type="http://schemas.openxmlformats.org/officeDocument/2006/relationships/hyperlink" Target="https://files.cpuc.ca.gov/telco/LATA%20Award%20Letters/August%202022%20LATA%20Awards/City%20of%20Ukiah%20LATA%20Award%20Letter%2010-6-2022.pdf" TargetMode="External"/><Relationship Id="rId41" Type="http://schemas.openxmlformats.org/officeDocument/2006/relationships/hyperlink" Target="https://files.cpuc.ca.gov/telco/LATA%20Award%20Letters/August%202022%20LATA%20Awards/County%20of%20San%20Benito%20LATA%20award.pdf" TargetMode="External"/><Relationship Id="rId62" Type="http://schemas.openxmlformats.org/officeDocument/2006/relationships/hyperlink" Target="https://files.cpuc.ca.gov/telco/LATA%20Award%20Letters/September%202022%20LATA%20Awards/City%20of%20Palmdale%20LATA%20Award%20Letter.pdf" TargetMode="External"/><Relationship Id="rId83" Type="http://schemas.openxmlformats.org/officeDocument/2006/relationships/hyperlink" Target="https://files.cpuc.ca.gov/telco/LATA%20Award%20Letters/October%202002%20LATA%20Awards/County%20of%20Madera%20award%20letter%20LATA.pdf" TargetMode="External"/><Relationship Id="rId88" Type="http://schemas.openxmlformats.org/officeDocument/2006/relationships/hyperlink" Target="https://files.cpuc.ca.gov/telco/LATA%20Award%20Letters/October%202002%20LATA%20Awards/Amended%20Town%20of%20Tiburon%20LATA%20Award%20Letter.pdf" TargetMode="External"/><Relationship Id="rId111" Type="http://schemas.openxmlformats.org/officeDocument/2006/relationships/hyperlink" Target="https://files.cpuc.ca.gov/telco/LATA%20Award%20Letters/December%202022%20LATA%20Awards/Contra%20Costa%20Transportation%20Authority%20LATA%20award%20(1).pdf" TargetMode="External"/><Relationship Id="rId15" Type="http://schemas.openxmlformats.org/officeDocument/2006/relationships/hyperlink" Target="https://files.cpuc.ca.gov/telco/LATA%20Award%20Letters/August%202022%20LATA%20Awards/City%20of%20Oroville%20LATA%20award%20(2).pdf" TargetMode="External"/><Relationship Id="rId36" Type="http://schemas.openxmlformats.org/officeDocument/2006/relationships/hyperlink" Target="https://files.cpuc.ca.gov/telco/LATA%20Award%20Letters/August%202022%20LATA%20Awards/County%20of%20Mono%20LATA%20award.pdf" TargetMode="External"/><Relationship Id="rId57" Type="http://schemas.openxmlformats.org/officeDocument/2006/relationships/hyperlink" Target="https://files.cpuc.ca.gov/telco/LATA%20Award%20Letters/September%202022%20LATA%20Awards/City%20of%20Lancaster%20LATA%20Award%20Letter.pdf" TargetMode="External"/><Relationship Id="rId106" Type="http://schemas.openxmlformats.org/officeDocument/2006/relationships/hyperlink" Target="https://docs.cpuc.ca.gov/PublishedDocs/Published/G000/M513/K304/51330409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A8E7-ECAD-9F41-856B-A7EBA828750D}">
  <sheetPr>
    <pageSetUpPr fitToPage="1"/>
  </sheetPr>
  <dimension ref="A13:H156"/>
  <sheetViews>
    <sheetView topLeftCell="A100" zoomScale="70" zoomScaleNormal="70" zoomScaleSheetLayoutView="20" workbookViewId="0">
      <selection activeCell="G137" sqref="G137"/>
    </sheetView>
  </sheetViews>
  <sheetFormatPr defaultColWidth="25.75" defaultRowHeight="15.75"/>
  <cols>
    <col min="1" max="1" width="18" style="36" customWidth="1"/>
    <col min="2" max="2" width="19.25" style="2" customWidth="1"/>
    <col min="3" max="3" width="14.625" style="2" customWidth="1"/>
    <col min="4" max="4" width="20.75" style="2" customWidth="1"/>
    <col min="5" max="5" width="26.375" style="2" customWidth="1"/>
    <col min="6" max="6" width="68.75" style="1" customWidth="1"/>
    <col min="7" max="7" width="14.375" style="3" customWidth="1"/>
    <col min="8" max="16384" width="25.75" style="1"/>
  </cols>
  <sheetData>
    <row r="13" spans="1:7" ht="18.75">
      <c r="A13" s="92" t="s">
        <v>0</v>
      </c>
      <c r="B13" s="93"/>
      <c r="C13" s="93"/>
      <c r="D13" s="93"/>
      <c r="E13" s="93"/>
      <c r="F13" s="93"/>
      <c r="G13" s="93"/>
    </row>
    <row r="14" spans="1:7" s="4" customFormat="1" ht="47.25">
      <c r="A14" s="32" t="s">
        <v>1</v>
      </c>
      <c r="B14" s="15" t="s">
        <v>2</v>
      </c>
      <c r="C14" s="15" t="s">
        <v>3</v>
      </c>
      <c r="D14" s="15" t="s">
        <v>4</v>
      </c>
      <c r="E14" s="15" t="s">
        <v>5</v>
      </c>
      <c r="F14" s="15" t="s">
        <v>6</v>
      </c>
      <c r="G14" s="16" t="s">
        <v>7</v>
      </c>
    </row>
    <row r="15" spans="1:7" ht="141.75">
      <c r="A15" s="33" t="s">
        <v>8</v>
      </c>
      <c r="B15" s="83" t="s">
        <v>9</v>
      </c>
      <c r="C15" s="5" t="s">
        <v>10</v>
      </c>
      <c r="D15" s="5" t="s">
        <v>11</v>
      </c>
      <c r="E15" s="6" t="s">
        <v>12</v>
      </c>
      <c r="F15" s="7" t="s">
        <v>13</v>
      </c>
      <c r="G15" s="8">
        <v>498035</v>
      </c>
    </row>
    <row r="16" spans="1:7" ht="63">
      <c r="A16" s="33" t="s">
        <v>8</v>
      </c>
      <c r="B16" s="83" t="s">
        <v>9</v>
      </c>
      <c r="C16" s="5" t="s">
        <v>14</v>
      </c>
      <c r="D16" s="5" t="s">
        <v>15</v>
      </c>
      <c r="E16" s="6" t="s">
        <v>16</v>
      </c>
      <c r="F16" s="7" t="s">
        <v>17</v>
      </c>
      <c r="G16" s="8">
        <v>479529</v>
      </c>
    </row>
    <row r="17" spans="1:7" ht="78.75">
      <c r="A17" s="33" t="s">
        <v>8</v>
      </c>
      <c r="B17" s="84" t="s">
        <v>9</v>
      </c>
      <c r="C17" s="9" t="s">
        <v>18</v>
      </c>
      <c r="D17" s="9" t="s">
        <v>19</v>
      </c>
      <c r="E17" s="9" t="s">
        <v>20</v>
      </c>
      <c r="F17" s="10" t="s">
        <v>21</v>
      </c>
      <c r="G17" s="11">
        <v>496874</v>
      </c>
    </row>
    <row r="18" spans="1:7" ht="78.75">
      <c r="A18" s="33" t="s">
        <v>8</v>
      </c>
      <c r="B18" s="83" t="s">
        <v>9</v>
      </c>
      <c r="C18" s="5" t="s">
        <v>22</v>
      </c>
      <c r="D18" s="5" t="s">
        <v>23</v>
      </c>
      <c r="E18" s="6" t="s">
        <v>24</v>
      </c>
      <c r="F18" s="7" t="s">
        <v>25</v>
      </c>
      <c r="G18" s="8">
        <v>500000</v>
      </c>
    </row>
    <row r="19" spans="1:7" ht="78.75">
      <c r="A19" s="33" t="s">
        <v>8</v>
      </c>
      <c r="B19" s="83" t="s">
        <v>9</v>
      </c>
      <c r="C19" s="6" t="s">
        <v>26</v>
      </c>
      <c r="D19" s="6" t="s">
        <v>27</v>
      </c>
      <c r="E19" s="6" t="s">
        <v>28</v>
      </c>
      <c r="F19" s="7" t="s">
        <v>25</v>
      </c>
      <c r="G19" s="8">
        <v>500000</v>
      </c>
    </row>
    <row r="20" spans="1:7" ht="78.75">
      <c r="A20" s="33" t="s">
        <v>8</v>
      </c>
      <c r="B20" s="83" t="s">
        <v>9</v>
      </c>
      <c r="C20" s="5" t="s">
        <v>29</v>
      </c>
      <c r="D20" s="5" t="s">
        <v>30</v>
      </c>
      <c r="E20" s="6" t="s">
        <v>31</v>
      </c>
      <c r="F20" s="7" t="s">
        <v>25</v>
      </c>
      <c r="G20" s="8">
        <v>500000</v>
      </c>
    </row>
    <row r="21" spans="1:7" ht="78.75">
      <c r="A21" s="33" t="s">
        <v>8</v>
      </c>
      <c r="B21" s="83" t="s">
        <v>9</v>
      </c>
      <c r="C21" s="9" t="s">
        <v>32</v>
      </c>
      <c r="D21" s="9" t="s">
        <v>33</v>
      </c>
      <c r="E21" s="9" t="s">
        <v>34</v>
      </c>
      <c r="F21" s="10" t="s">
        <v>25</v>
      </c>
      <c r="G21" s="11">
        <v>500000</v>
      </c>
    </row>
    <row r="22" spans="1:7" ht="78.75">
      <c r="A22" s="33" t="s">
        <v>8</v>
      </c>
      <c r="B22" s="84" t="s">
        <v>9</v>
      </c>
      <c r="C22" s="9" t="s">
        <v>35</v>
      </c>
      <c r="D22" s="9" t="s">
        <v>36</v>
      </c>
      <c r="E22" s="9" t="s">
        <v>37</v>
      </c>
      <c r="F22" s="10" t="s">
        <v>38</v>
      </c>
      <c r="G22" s="11">
        <v>210300</v>
      </c>
    </row>
    <row r="23" spans="1:7" ht="63">
      <c r="A23" s="33" t="s">
        <v>8</v>
      </c>
      <c r="B23" s="83" t="s">
        <v>9</v>
      </c>
      <c r="C23" s="9" t="s">
        <v>39</v>
      </c>
      <c r="D23" s="9" t="s">
        <v>40</v>
      </c>
      <c r="E23" s="9" t="s">
        <v>41</v>
      </c>
      <c r="F23" s="10" t="s">
        <v>42</v>
      </c>
      <c r="G23" s="11">
        <v>100300</v>
      </c>
    </row>
    <row r="24" spans="1:7" ht="78.75">
      <c r="A24" s="33" t="s">
        <v>8</v>
      </c>
      <c r="B24" s="83" t="s">
        <v>9</v>
      </c>
      <c r="C24" s="5" t="s">
        <v>43</v>
      </c>
      <c r="D24" s="5" t="s">
        <v>44</v>
      </c>
      <c r="E24" s="6" t="s">
        <v>45</v>
      </c>
      <c r="F24" s="7" t="s">
        <v>25</v>
      </c>
      <c r="G24" s="8">
        <v>500000</v>
      </c>
    </row>
    <row r="25" spans="1:7" ht="78.75">
      <c r="A25" s="33" t="s">
        <v>8</v>
      </c>
      <c r="B25" s="83" t="s">
        <v>9</v>
      </c>
      <c r="C25" s="9" t="s">
        <v>46</v>
      </c>
      <c r="D25" s="9" t="s">
        <v>47</v>
      </c>
      <c r="E25" s="9" t="s">
        <v>48</v>
      </c>
      <c r="F25" s="10" t="s">
        <v>25</v>
      </c>
      <c r="G25" s="11">
        <v>500000</v>
      </c>
    </row>
    <row r="26" spans="1:7" ht="110.25">
      <c r="A26" s="33" t="s">
        <v>8</v>
      </c>
      <c r="B26" s="84" t="s">
        <v>9</v>
      </c>
      <c r="C26" s="9" t="s">
        <v>49</v>
      </c>
      <c r="D26" s="9" t="s">
        <v>50</v>
      </c>
      <c r="E26" s="9" t="s">
        <v>51</v>
      </c>
      <c r="F26" s="10" t="s">
        <v>52</v>
      </c>
      <c r="G26" s="11">
        <v>311005</v>
      </c>
    </row>
    <row r="27" spans="1:7" ht="78.75">
      <c r="A27" s="33" t="s">
        <v>8</v>
      </c>
      <c r="B27" s="83" t="s">
        <v>9</v>
      </c>
      <c r="C27" s="5" t="s">
        <v>53</v>
      </c>
      <c r="D27" s="5" t="s">
        <v>54</v>
      </c>
      <c r="E27" s="6" t="s">
        <v>55</v>
      </c>
      <c r="F27" s="7" t="s">
        <v>25</v>
      </c>
      <c r="G27" s="8">
        <v>500000</v>
      </c>
    </row>
    <row r="28" spans="1:7" ht="78.75">
      <c r="A28" s="33" t="s">
        <v>8</v>
      </c>
      <c r="B28" s="83" t="s">
        <v>9</v>
      </c>
      <c r="C28" s="5" t="s">
        <v>56</v>
      </c>
      <c r="D28" s="5" t="s">
        <v>57</v>
      </c>
      <c r="E28" s="6" t="s">
        <v>58</v>
      </c>
      <c r="F28" s="7" t="s">
        <v>25</v>
      </c>
      <c r="G28" s="8">
        <v>500000</v>
      </c>
    </row>
    <row r="29" spans="1:7" ht="63">
      <c r="A29" s="33" t="s">
        <v>8</v>
      </c>
      <c r="B29" s="83" t="s">
        <v>9</v>
      </c>
      <c r="C29" s="9" t="s">
        <v>59</v>
      </c>
      <c r="D29" s="9" t="s">
        <v>60</v>
      </c>
      <c r="E29" s="9" t="s">
        <v>61</v>
      </c>
      <c r="F29" s="10" t="s">
        <v>62</v>
      </c>
      <c r="G29" s="11">
        <v>500000</v>
      </c>
    </row>
    <row r="30" spans="1:7" ht="78.75">
      <c r="A30" s="33" t="s">
        <v>8</v>
      </c>
      <c r="B30" s="83" t="s">
        <v>9</v>
      </c>
      <c r="C30" s="5" t="s">
        <v>63</v>
      </c>
      <c r="D30" s="5" t="s">
        <v>64</v>
      </c>
      <c r="E30" s="6" t="s">
        <v>65</v>
      </c>
      <c r="F30" s="7" t="s">
        <v>25</v>
      </c>
      <c r="G30" s="8">
        <v>500000</v>
      </c>
    </row>
    <row r="31" spans="1:7" ht="126">
      <c r="A31" s="33" t="s">
        <v>8</v>
      </c>
      <c r="B31" s="84" t="s">
        <v>9</v>
      </c>
      <c r="C31" s="9" t="s">
        <v>66</v>
      </c>
      <c r="D31" s="9" t="s">
        <v>67</v>
      </c>
      <c r="E31" s="9" t="s">
        <v>68</v>
      </c>
      <c r="F31" s="10" t="s">
        <v>69</v>
      </c>
      <c r="G31" s="11">
        <v>500000</v>
      </c>
    </row>
    <row r="32" spans="1:7" ht="78.75">
      <c r="A32" s="33" t="s">
        <v>8</v>
      </c>
      <c r="B32" s="84" t="s">
        <v>9</v>
      </c>
      <c r="C32" s="9" t="s">
        <v>70</v>
      </c>
      <c r="D32" s="9" t="s">
        <v>71</v>
      </c>
      <c r="E32" s="9" t="s">
        <v>72</v>
      </c>
      <c r="F32" s="10" t="s">
        <v>25</v>
      </c>
      <c r="G32" s="11">
        <v>500000</v>
      </c>
    </row>
    <row r="33" spans="1:7" ht="78.75">
      <c r="A33" s="33" t="s">
        <v>8</v>
      </c>
      <c r="B33" s="83" t="s">
        <v>9</v>
      </c>
      <c r="C33" s="5" t="s">
        <v>73</v>
      </c>
      <c r="D33" s="5" t="s">
        <v>74</v>
      </c>
      <c r="E33" s="6" t="s">
        <v>75</v>
      </c>
      <c r="F33" s="7" t="s">
        <v>25</v>
      </c>
      <c r="G33" s="8">
        <v>500000</v>
      </c>
    </row>
    <row r="34" spans="1:7" ht="141.75">
      <c r="A34" s="33" t="s">
        <v>8</v>
      </c>
      <c r="B34" s="83" t="s">
        <v>9</v>
      </c>
      <c r="C34" s="5" t="s">
        <v>76</v>
      </c>
      <c r="D34" s="5" t="s">
        <v>77</v>
      </c>
      <c r="E34" s="6" t="s">
        <v>76</v>
      </c>
      <c r="F34" s="7" t="s">
        <v>78</v>
      </c>
      <c r="G34" s="8">
        <v>1000000</v>
      </c>
    </row>
    <row r="35" spans="1:7" ht="78.75">
      <c r="A35" s="33" t="s">
        <v>8</v>
      </c>
      <c r="B35" s="84" t="s">
        <v>9</v>
      </c>
      <c r="C35" s="9" t="s">
        <v>79</v>
      </c>
      <c r="D35" s="9" t="s">
        <v>80</v>
      </c>
      <c r="E35" s="9" t="s">
        <v>81</v>
      </c>
      <c r="F35" s="10" t="s">
        <v>25</v>
      </c>
      <c r="G35" s="11">
        <v>500000</v>
      </c>
    </row>
    <row r="36" spans="1:7" ht="63">
      <c r="A36" s="33" t="s">
        <v>8</v>
      </c>
      <c r="B36" s="83" t="s">
        <v>9</v>
      </c>
      <c r="C36" s="5" t="s">
        <v>82</v>
      </c>
      <c r="D36" s="5" t="s">
        <v>83</v>
      </c>
      <c r="E36" s="6" t="s">
        <v>84</v>
      </c>
      <c r="F36" s="7" t="s">
        <v>85</v>
      </c>
      <c r="G36" s="8">
        <v>500000</v>
      </c>
    </row>
    <row r="37" spans="1:7" ht="94.5">
      <c r="A37" s="33" t="s">
        <v>8</v>
      </c>
      <c r="B37" s="84" t="s">
        <v>9</v>
      </c>
      <c r="C37" s="9" t="s">
        <v>86</v>
      </c>
      <c r="D37" s="9" t="s">
        <v>87</v>
      </c>
      <c r="E37" s="9" t="s">
        <v>88</v>
      </c>
      <c r="F37" s="10" t="s">
        <v>89</v>
      </c>
      <c r="G37" s="11">
        <v>320000</v>
      </c>
    </row>
    <row r="38" spans="1:7" ht="126">
      <c r="A38" s="33" t="s">
        <v>8</v>
      </c>
      <c r="B38" s="83" t="s">
        <v>9</v>
      </c>
      <c r="C38" s="5" t="s">
        <v>90</v>
      </c>
      <c r="D38" s="5" t="s">
        <v>91</v>
      </c>
      <c r="E38" s="6" t="s">
        <v>92</v>
      </c>
      <c r="F38" s="7" t="s">
        <v>93</v>
      </c>
      <c r="G38" s="8">
        <v>499853</v>
      </c>
    </row>
    <row r="39" spans="1:7" ht="78.75">
      <c r="A39" s="33" t="s">
        <v>8</v>
      </c>
      <c r="B39" s="84" t="s">
        <v>9</v>
      </c>
      <c r="C39" s="9" t="s">
        <v>94</v>
      </c>
      <c r="D39" s="9" t="s">
        <v>95</v>
      </c>
      <c r="E39" s="9" t="s">
        <v>96</v>
      </c>
      <c r="F39" s="10" t="s">
        <v>25</v>
      </c>
      <c r="G39" s="11">
        <v>500000</v>
      </c>
    </row>
    <row r="40" spans="1:7" ht="78.75">
      <c r="A40" s="33" t="s">
        <v>8</v>
      </c>
      <c r="B40" s="83" t="s">
        <v>9</v>
      </c>
      <c r="C40" s="5" t="s">
        <v>97</v>
      </c>
      <c r="D40" s="5" t="s">
        <v>98</v>
      </c>
      <c r="E40" s="6" t="s">
        <v>99</v>
      </c>
      <c r="F40" s="7" t="s">
        <v>25</v>
      </c>
      <c r="G40" s="8">
        <v>500000</v>
      </c>
    </row>
    <row r="41" spans="1:7" ht="78.75">
      <c r="A41" s="33" t="s">
        <v>8</v>
      </c>
      <c r="B41" s="84" t="s">
        <v>9</v>
      </c>
      <c r="C41" s="9" t="s">
        <v>100</v>
      </c>
      <c r="D41" s="9" t="s">
        <v>101</v>
      </c>
      <c r="E41" s="9" t="s">
        <v>102</v>
      </c>
      <c r="F41" s="10" t="s">
        <v>25</v>
      </c>
      <c r="G41" s="11">
        <v>500000</v>
      </c>
    </row>
    <row r="42" spans="1:7" ht="78.75">
      <c r="A42" s="33" t="s">
        <v>8</v>
      </c>
      <c r="B42" s="83" t="s">
        <v>9</v>
      </c>
      <c r="C42" s="5" t="s">
        <v>103</v>
      </c>
      <c r="D42" s="5" t="s">
        <v>104</v>
      </c>
      <c r="E42" s="6" t="s">
        <v>105</v>
      </c>
      <c r="F42" s="7" t="s">
        <v>25</v>
      </c>
      <c r="G42" s="8">
        <v>500000</v>
      </c>
    </row>
    <row r="43" spans="1:7" ht="78.75">
      <c r="A43" s="33" t="s">
        <v>8</v>
      </c>
      <c r="B43" s="84" t="s">
        <v>9</v>
      </c>
      <c r="C43" s="9" t="s">
        <v>106</v>
      </c>
      <c r="D43" s="9" t="s">
        <v>107</v>
      </c>
      <c r="E43" s="9" t="s">
        <v>108</v>
      </c>
      <c r="F43" s="10" t="s">
        <v>25</v>
      </c>
      <c r="G43" s="11">
        <v>500000</v>
      </c>
    </row>
    <row r="44" spans="1:7" ht="141.75">
      <c r="A44" s="33" t="s">
        <v>8</v>
      </c>
      <c r="B44" s="83" t="s">
        <v>9</v>
      </c>
      <c r="C44" s="5" t="s">
        <v>109</v>
      </c>
      <c r="D44" s="5" t="s">
        <v>110</v>
      </c>
      <c r="E44" s="6" t="s">
        <v>111</v>
      </c>
      <c r="F44" s="7" t="s">
        <v>112</v>
      </c>
      <c r="G44" s="8">
        <v>500000</v>
      </c>
    </row>
    <row r="45" spans="1:7" ht="157.5">
      <c r="A45" s="33" t="s">
        <v>8</v>
      </c>
      <c r="B45" s="83" t="s">
        <v>9</v>
      </c>
      <c r="C45" s="5" t="s">
        <v>113</v>
      </c>
      <c r="D45" s="5" t="s">
        <v>114</v>
      </c>
      <c r="E45" s="6" t="s">
        <v>115</v>
      </c>
      <c r="F45" s="7" t="s">
        <v>116</v>
      </c>
      <c r="G45" s="8">
        <v>497799</v>
      </c>
    </row>
    <row r="46" spans="1:7" ht="78.75">
      <c r="A46" s="33" t="s">
        <v>8</v>
      </c>
      <c r="B46" s="84" t="s">
        <v>9</v>
      </c>
      <c r="C46" s="9" t="s">
        <v>117</v>
      </c>
      <c r="D46" s="9" t="s">
        <v>118</v>
      </c>
      <c r="E46" s="9" t="s">
        <v>119</v>
      </c>
      <c r="F46" s="10" t="s">
        <v>25</v>
      </c>
      <c r="G46" s="11">
        <v>500000</v>
      </c>
    </row>
    <row r="47" spans="1:7" ht="78.75">
      <c r="A47" s="33" t="s">
        <v>8</v>
      </c>
      <c r="B47" s="84" t="s">
        <v>9</v>
      </c>
      <c r="C47" s="9" t="s">
        <v>120</v>
      </c>
      <c r="D47" s="9" t="s">
        <v>121</v>
      </c>
      <c r="E47" s="9" t="s">
        <v>122</v>
      </c>
      <c r="F47" s="10" t="s">
        <v>25</v>
      </c>
      <c r="G47" s="11">
        <v>500000</v>
      </c>
    </row>
    <row r="48" spans="1:7" ht="126">
      <c r="A48" s="33" t="s">
        <v>8</v>
      </c>
      <c r="B48" s="83" t="s">
        <v>9</v>
      </c>
      <c r="C48" s="5" t="s">
        <v>123</v>
      </c>
      <c r="D48" s="5" t="s">
        <v>124</v>
      </c>
      <c r="E48" s="6" t="s">
        <v>125</v>
      </c>
      <c r="F48" s="7" t="s">
        <v>126</v>
      </c>
      <c r="G48" s="8">
        <v>1000000</v>
      </c>
    </row>
    <row r="49" spans="1:7" ht="78.75">
      <c r="A49" s="33" t="s">
        <v>8</v>
      </c>
      <c r="B49" s="84" t="s">
        <v>9</v>
      </c>
      <c r="C49" s="9" t="s">
        <v>127</v>
      </c>
      <c r="D49" s="9" t="s">
        <v>128</v>
      </c>
      <c r="E49" s="9" t="s">
        <v>129</v>
      </c>
      <c r="F49" s="10" t="s">
        <v>25</v>
      </c>
      <c r="G49" s="11">
        <v>500000</v>
      </c>
    </row>
    <row r="50" spans="1:7" ht="78.75">
      <c r="A50" s="33" t="s">
        <v>8</v>
      </c>
      <c r="B50" s="84" t="s">
        <v>9</v>
      </c>
      <c r="C50" s="9" t="s">
        <v>130</v>
      </c>
      <c r="D50" s="9" t="s">
        <v>131</v>
      </c>
      <c r="E50" s="9" t="s">
        <v>132</v>
      </c>
      <c r="F50" s="10" t="s">
        <v>25</v>
      </c>
      <c r="G50" s="11">
        <v>500000</v>
      </c>
    </row>
    <row r="51" spans="1:7" ht="78.75">
      <c r="A51" s="33" t="s">
        <v>8</v>
      </c>
      <c r="B51" s="84" t="s">
        <v>9</v>
      </c>
      <c r="C51" s="9" t="s">
        <v>133</v>
      </c>
      <c r="D51" s="9" t="s">
        <v>134</v>
      </c>
      <c r="E51" s="9" t="s">
        <v>135</v>
      </c>
      <c r="F51" s="10" t="s">
        <v>25</v>
      </c>
      <c r="G51" s="11">
        <v>500000</v>
      </c>
    </row>
    <row r="52" spans="1:7" ht="173.25">
      <c r="A52" s="33" t="s">
        <v>8</v>
      </c>
      <c r="B52" s="83" t="s">
        <v>9</v>
      </c>
      <c r="C52" s="5" t="s">
        <v>136</v>
      </c>
      <c r="D52" s="5" t="s">
        <v>137</v>
      </c>
      <c r="E52" s="6" t="s">
        <v>136</v>
      </c>
      <c r="F52" s="7" t="s">
        <v>138</v>
      </c>
      <c r="G52" s="8">
        <v>500000</v>
      </c>
    </row>
    <row r="53" spans="1:7" ht="78.75">
      <c r="A53" s="33" t="s">
        <v>8</v>
      </c>
      <c r="B53" s="84" t="s">
        <v>9</v>
      </c>
      <c r="C53" s="9" t="s">
        <v>139</v>
      </c>
      <c r="D53" s="9" t="s">
        <v>140</v>
      </c>
      <c r="E53" s="9" t="s">
        <v>141</v>
      </c>
      <c r="F53" s="10" t="s">
        <v>142</v>
      </c>
      <c r="G53" s="11">
        <v>491420</v>
      </c>
    </row>
    <row r="54" spans="1:7" ht="78.75">
      <c r="A54" s="33" t="s">
        <v>8</v>
      </c>
      <c r="B54" s="84" t="s">
        <v>9</v>
      </c>
      <c r="C54" s="9" t="s">
        <v>143</v>
      </c>
      <c r="D54" s="9" t="s">
        <v>144</v>
      </c>
      <c r="E54" s="9" t="s">
        <v>145</v>
      </c>
      <c r="F54" s="10" t="s">
        <v>25</v>
      </c>
      <c r="G54" s="11">
        <v>500000</v>
      </c>
    </row>
    <row r="55" spans="1:7" ht="189">
      <c r="A55" s="33" t="s">
        <v>8</v>
      </c>
      <c r="B55" s="83" t="s">
        <v>9</v>
      </c>
      <c r="C55" s="5" t="s">
        <v>146</v>
      </c>
      <c r="D55" s="5" t="s">
        <v>147</v>
      </c>
      <c r="E55" s="6" t="s">
        <v>148</v>
      </c>
      <c r="F55" s="7" t="s">
        <v>149</v>
      </c>
      <c r="G55" s="8">
        <v>500000</v>
      </c>
    </row>
    <row r="56" spans="1:7" ht="63">
      <c r="A56" s="33" t="s">
        <v>8</v>
      </c>
      <c r="B56" s="84" t="s">
        <v>9</v>
      </c>
      <c r="C56" s="9" t="s">
        <v>150</v>
      </c>
      <c r="D56" s="9" t="s">
        <v>151</v>
      </c>
      <c r="E56" s="9" t="s">
        <v>152</v>
      </c>
      <c r="F56" s="10" t="s">
        <v>85</v>
      </c>
      <c r="G56" s="11">
        <v>479424</v>
      </c>
    </row>
    <row r="57" spans="1:7" ht="141.75">
      <c r="A57" s="33" t="s">
        <v>8</v>
      </c>
      <c r="B57" s="83" t="s">
        <v>9</v>
      </c>
      <c r="C57" s="5" t="s">
        <v>153</v>
      </c>
      <c r="D57" s="5" t="s">
        <v>154</v>
      </c>
      <c r="E57" s="6" t="s">
        <v>155</v>
      </c>
      <c r="F57" s="7" t="s">
        <v>156</v>
      </c>
      <c r="G57" s="8">
        <v>444000</v>
      </c>
    </row>
    <row r="58" spans="1:7" ht="94.5">
      <c r="A58" s="33" t="s">
        <v>8</v>
      </c>
      <c r="B58" s="84" t="s">
        <v>9</v>
      </c>
      <c r="C58" s="9" t="s">
        <v>157</v>
      </c>
      <c r="D58" s="9" t="s">
        <v>158</v>
      </c>
      <c r="E58" s="9" t="s">
        <v>159</v>
      </c>
      <c r="F58" s="10" t="s">
        <v>160</v>
      </c>
      <c r="G58" s="11">
        <v>498949</v>
      </c>
    </row>
    <row r="59" spans="1:7" ht="78.75">
      <c r="A59" s="33" t="s">
        <v>8</v>
      </c>
      <c r="B59" s="83" t="s">
        <v>9</v>
      </c>
      <c r="C59" s="5" t="s">
        <v>161</v>
      </c>
      <c r="D59" s="5" t="s">
        <v>162</v>
      </c>
      <c r="E59" s="6" t="s">
        <v>163</v>
      </c>
      <c r="F59" s="17" t="s">
        <v>25</v>
      </c>
      <c r="G59" s="8">
        <v>500000</v>
      </c>
    </row>
    <row r="60" spans="1:7" ht="126">
      <c r="A60" s="34" t="s">
        <v>164</v>
      </c>
      <c r="B60" s="85" t="s">
        <v>9</v>
      </c>
      <c r="C60" s="21" t="s">
        <v>165</v>
      </c>
      <c r="D60" s="21" t="s">
        <v>166</v>
      </c>
      <c r="E60" s="22" t="s">
        <v>167</v>
      </c>
      <c r="F60" s="23" t="s">
        <v>168</v>
      </c>
      <c r="G60" s="24">
        <v>300000</v>
      </c>
    </row>
    <row r="61" spans="1:7" ht="126">
      <c r="A61" s="34" t="s">
        <v>164</v>
      </c>
      <c r="B61" s="86" t="s">
        <v>9</v>
      </c>
      <c r="C61" s="25" t="s">
        <v>169</v>
      </c>
      <c r="D61" s="25" t="s">
        <v>170</v>
      </c>
      <c r="E61" s="25" t="s">
        <v>171</v>
      </c>
      <c r="F61" s="26" t="s">
        <v>172</v>
      </c>
      <c r="G61" s="27">
        <v>200000</v>
      </c>
    </row>
    <row r="62" spans="1:7" ht="78.75">
      <c r="A62" s="34" t="s">
        <v>164</v>
      </c>
      <c r="B62" s="85" t="s">
        <v>9</v>
      </c>
      <c r="C62" s="21" t="s">
        <v>173</v>
      </c>
      <c r="D62" s="21" t="s">
        <v>174</v>
      </c>
      <c r="E62" s="22" t="s">
        <v>175</v>
      </c>
      <c r="F62" s="23" t="s">
        <v>176</v>
      </c>
      <c r="G62" s="24">
        <v>256746</v>
      </c>
    </row>
    <row r="63" spans="1:7" ht="78.75">
      <c r="A63" s="34" t="s">
        <v>164</v>
      </c>
      <c r="B63" s="86" t="s">
        <v>9</v>
      </c>
      <c r="C63" s="25" t="s">
        <v>177</v>
      </c>
      <c r="D63" s="25" t="s">
        <v>178</v>
      </c>
      <c r="E63" s="25" t="s">
        <v>179</v>
      </c>
      <c r="F63" s="26" t="s">
        <v>180</v>
      </c>
      <c r="G63" s="27">
        <v>339920</v>
      </c>
    </row>
    <row r="64" spans="1:7" ht="141.75">
      <c r="A64" s="34" t="s">
        <v>164</v>
      </c>
      <c r="B64" s="85" t="s">
        <v>9</v>
      </c>
      <c r="C64" s="21" t="s">
        <v>181</v>
      </c>
      <c r="D64" s="21" t="s">
        <v>182</v>
      </c>
      <c r="E64" s="22" t="s">
        <v>183</v>
      </c>
      <c r="F64" s="23" t="s">
        <v>184</v>
      </c>
      <c r="G64" s="24">
        <v>150000</v>
      </c>
    </row>
    <row r="65" spans="1:7" ht="94.5">
      <c r="A65" s="34" t="s">
        <v>164</v>
      </c>
      <c r="B65" s="86" t="s">
        <v>9</v>
      </c>
      <c r="C65" s="25" t="s">
        <v>185</v>
      </c>
      <c r="D65" s="25" t="s">
        <v>186</v>
      </c>
      <c r="E65" s="25" t="s">
        <v>187</v>
      </c>
      <c r="F65" s="26" t="s">
        <v>188</v>
      </c>
      <c r="G65" s="27">
        <v>101200</v>
      </c>
    </row>
    <row r="66" spans="1:7" ht="110.25">
      <c r="A66" s="34" t="s">
        <v>164</v>
      </c>
      <c r="B66" s="86" t="s">
        <v>9</v>
      </c>
      <c r="C66" s="25" t="s">
        <v>189</v>
      </c>
      <c r="D66" s="25" t="s">
        <v>190</v>
      </c>
      <c r="E66" s="25" t="s">
        <v>191</v>
      </c>
      <c r="F66" s="26" t="s">
        <v>192</v>
      </c>
      <c r="G66" s="27">
        <v>500000</v>
      </c>
    </row>
    <row r="67" spans="1:7" ht="94.5">
      <c r="A67" s="34" t="s">
        <v>164</v>
      </c>
      <c r="B67" s="85" t="s">
        <v>9</v>
      </c>
      <c r="C67" s="21" t="s">
        <v>193</v>
      </c>
      <c r="D67" s="21" t="s">
        <v>194</v>
      </c>
      <c r="E67" s="22" t="s">
        <v>195</v>
      </c>
      <c r="F67" s="23" t="s">
        <v>196</v>
      </c>
      <c r="G67" s="24">
        <v>233500</v>
      </c>
    </row>
    <row r="68" spans="1:7" ht="78.75">
      <c r="A68" s="34" t="s">
        <v>164</v>
      </c>
      <c r="B68" s="86" t="s">
        <v>9</v>
      </c>
      <c r="C68" s="25" t="s">
        <v>197</v>
      </c>
      <c r="D68" s="25" t="s">
        <v>198</v>
      </c>
      <c r="E68" s="25" t="s">
        <v>199</v>
      </c>
      <c r="F68" s="26" t="s">
        <v>200</v>
      </c>
      <c r="G68" s="27">
        <v>325000</v>
      </c>
    </row>
    <row r="69" spans="1:7" ht="141.75">
      <c r="A69" s="34" t="s">
        <v>164</v>
      </c>
      <c r="B69" s="86" t="s">
        <v>9</v>
      </c>
      <c r="C69" s="25" t="s">
        <v>201</v>
      </c>
      <c r="D69" s="25" t="s">
        <v>202</v>
      </c>
      <c r="E69" s="25" t="s">
        <v>201</v>
      </c>
      <c r="F69" s="26" t="s">
        <v>203</v>
      </c>
      <c r="G69" s="27">
        <v>499959</v>
      </c>
    </row>
    <row r="70" spans="1:7" ht="126">
      <c r="A70" s="34" t="s">
        <v>164</v>
      </c>
      <c r="B70" s="86" t="s">
        <v>9</v>
      </c>
      <c r="C70" s="25" t="s">
        <v>204</v>
      </c>
      <c r="D70" s="25" t="s">
        <v>205</v>
      </c>
      <c r="E70" s="25" t="s">
        <v>206</v>
      </c>
      <c r="F70" s="26" t="s">
        <v>207</v>
      </c>
      <c r="G70" s="27">
        <v>425256</v>
      </c>
    </row>
    <row r="71" spans="1:7" ht="94.5">
      <c r="A71" s="34" t="s">
        <v>164</v>
      </c>
      <c r="B71" s="86" t="s">
        <v>9</v>
      </c>
      <c r="C71" s="25" t="s">
        <v>208</v>
      </c>
      <c r="D71" s="25" t="s">
        <v>209</v>
      </c>
      <c r="E71" s="25" t="s">
        <v>210</v>
      </c>
      <c r="F71" s="26" t="s">
        <v>211</v>
      </c>
      <c r="G71" s="27">
        <v>500000</v>
      </c>
    </row>
    <row r="72" spans="1:7" ht="94.5">
      <c r="A72" s="34" t="s">
        <v>164</v>
      </c>
      <c r="B72" s="85" t="s">
        <v>9</v>
      </c>
      <c r="C72" s="21" t="s">
        <v>212</v>
      </c>
      <c r="D72" s="21" t="s">
        <v>213</v>
      </c>
      <c r="E72" s="22" t="s">
        <v>214</v>
      </c>
      <c r="F72" s="23" t="s">
        <v>215</v>
      </c>
      <c r="G72" s="24">
        <v>258620</v>
      </c>
    </row>
    <row r="73" spans="1:7" ht="94.5">
      <c r="A73" s="34" t="s">
        <v>164</v>
      </c>
      <c r="B73" s="85" t="s">
        <v>9</v>
      </c>
      <c r="C73" s="21" t="s">
        <v>216</v>
      </c>
      <c r="D73" s="21" t="s">
        <v>217</v>
      </c>
      <c r="E73" s="22" t="s">
        <v>218</v>
      </c>
      <c r="F73" s="23" t="s">
        <v>219</v>
      </c>
      <c r="G73" s="27">
        <v>499954</v>
      </c>
    </row>
    <row r="74" spans="1:7" ht="126">
      <c r="A74" s="34" t="s">
        <v>164</v>
      </c>
      <c r="B74" s="86" t="s">
        <v>9</v>
      </c>
      <c r="C74" s="25" t="s">
        <v>220</v>
      </c>
      <c r="D74" s="25" t="s">
        <v>221</v>
      </c>
      <c r="E74" s="25" t="s">
        <v>222</v>
      </c>
      <c r="F74" s="26" t="s">
        <v>223</v>
      </c>
      <c r="G74" s="27">
        <v>500000</v>
      </c>
    </row>
    <row r="75" spans="1:7" ht="126">
      <c r="A75" s="34" t="s">
        <v>164</v>
      </c>
      <c r="B75" s="86" t="s">
        <v>9</v>
      </c>
      <c r="C75" s="25" t="s">
        <v>224</v>
      </c>
      <c r="D75" s="25" t="s">
        <v>225</v>
      </c>
      <c r="E75" s="25" t="s">
        <v>226</v>
      </c>
      <c r="F75" s="26" t="s">
        <v>227</v>
      </c>
      <c r="G75" s="27">
        <v>500000</v>
      </c>
    </row>
    <row r="76" spans="1:7" ht="126">
      <c r="A76" s="34" t="s">
        <v>164</v>
      </c>
      <c r="B76" s="85" t="s">
        <v>9</v>
      </c>
      <c r="C76" s="21" t="s">
        <v>228</v>
      </c>
      <c r="D76" s="21" t="s">
        <v>229</v>
      </c>
      <c r="E76" s="22" t="s">
        <v>230</v>
      </c>
      <c r="F76" s="23" t="s">
        <v>231</v>
      </c>
      <c r="G76" s="24">
        <v>500000</v>
      </c>
    </row>
    <row r="77" spans="1:7" ht="110.25">
      <c r="A77" s="34" t="s">
        <v>164</v>
      </c>
      <c r="B77" s="86" t="s">
        <v>9</v>
      </c>
      <c r="C77" s="25" t="s">
        <v>232</v>
      </c>
      <c r="D77" s="25" t="s">
        <v>233</v>
      </c>
      <c r="E77" s="25" t="s">
        <v>232</v>
      </c>
      <c r="F77" s="26" t="s">
        <v>234</v>
      </c>
      <c r="G77" s="27">
        <v>500000</v>
      </c>
    </row>
    <row r="78" spans="1:7" ht="110.25">
      <c r="A78" s="34" t="s">
        <v>164</v>
      </c>
      <c r="B78" s="85" t="s">
        <v>9</v>
      </c>
      <c r="C78" s="21" t="s">
        <v>235</v>
      </c>
      <c r="D78" s="21" t="s">
        <v>236</v>
      </c>
      <c r="E78" s="22" t="s">
        <v>237</v>
      </c>
      <c r="F78" s="23" t="s">
        <v>238</v>
      </c>
      <c r="G78" s="24">
        <v>499554</v>
      </c>
    </row>
    <row r="79" spans="1:7" ht="126">
      <c r="A79" s="34" t="s">
        <v>164</v>
      </c>
      <c r="B79" s="86" t="s">
        <v>9</v>
      </c>
      <c r="C79" s="25" t="s">
        <v>239</v>
      </c>
      <c r="D79" s="25" t="s">
        <v>240</v>
      </c>
      <c r="E79" s="25" t="s">
        <v>241</v>
      </c>
      <c r="F79" s="26" t="s">
        <v>242</v>
      </c>
      <c r="G79" s="27">
        <v>500000</v>
      </c>
    </row>
    <row r="80" spans="1:7" ht="126">
      <c r="A80" s="34" t="s">
        <v>164</v>
      </c>
      <c r="B80" s="86" t="s">
        <v>9</v>
      </c>
      <c r="C80" s="25" t="s">
        <v>243</v>
      </c>
      <c r="D80" s="25" t="s">
        <v>244</v>
      </c>
      <c r="E80" s="25" t="s">
        <v>245</v>
      </c>
      <c r="F80" s="26" t="s">
        <v>246</v>
      </c>
      <c r="G80" s="27">
        <v>496960</v>
      </c>
    </row>
    <row r="81" spans="1:7" ht="141.75">
      <c r="A81" s="34" t="s">
        <v>164</v>
      </c>
      <c r="B81" s="85" t="s">
        <v>9</v>
      </c>
      <c r="C81" s="21" t="s">
        <v>247</v>
      </c>
      <c r="D81" s="21" t="s">
        <v>248</v>
      </c>
      <c r="E81" s="22" t="s">
        <v>249</v>
      </c>
      <c r="F81" s="23" t="s">
        <v>250</v>
      </c>
      <c r="G81" s="24">
        <v>684750</v>
      </c>
    </row>
    <row r="82" spans="1:7" ht="63">
      <c r="A82" s="35" t="s">
        <v>251</v>
      </c>
      <c r="B82" s="87" t="s">
        <v>9</v>
      </c>
      <c r="C82" s="29" t="s">
        <v>252</v>
      </c>
      <c r="D82" s="29" t="s">
        <v>253</v>
      </c>
      <c r="E82" s="29" t="s">
        <v>254</v>
      </c>
      <c r="F82" s="30" t="s">
        <v>255</v>
      </c>
      <c r="G82" s="31">
        <v>325000</v>
      </c>
    </row>
    <row r="83" spans="1:7" ht="94.5">
      <c r="A83" s="35" t="s">
        <v>251</v>
      </c>
      <c r="B83" s="87" t="s">
        <v>9</v>
      </c>
      <c r="C83" s="29" t="s">
        <v>256</v>
      </c>
      <c r="D83" s="29" t="s">
        <v>257</v>
      </c>
      <c r="E83" s="29" t="s">
        <v>256</v>
      </c>
      <c r="F83" s="30" t="s">
        <v>258</v>
      </c>
      <c r="G83" s="31">
        <v>315000</v>
      </c>
    </row>
    <row r="84" spans="1:7" ht="94.5">
      <c r="A84" s="35" t="s">
        <v>251</v>
      </c>
      <c r="B84" s="87" t="s">
        <v>9</v>
      </c>
      <c r="C84" s="29" t="s">
        <v>259</v>
      </c>
      <c r="D84" s="29" t="s">
        <v>260</v>
      </c>
      <c r="E84" s="29" t="s">
        <v>259</v>
      </c>
      <c r="F84" s="30" t="s">
        <v>261</v>
      </c>
      <c r="G84" s="31">
        <v>500000</v>
      </c>
    </row>
    <row r="85" spans="1:7" ht="94.5">
      <c r="A85" s="35" t="s">
        <v>251</v>
      </c>
      <c r="B85" s="87" t="s">
        <v>9</v>
      </c>
      <c r="C85" s="29" t="s">
        <v>262</v>
      </c>
      <c r="D85" s="29" t="s">
        <v>263</v>
      </c>
      <c r="E85" s="29" t="s">
        <v>262</v>
      </c>
      <c r="F85" s="30" t="s">
        <v>264</v>
      </c>
      <c r="G85" s="31">
        <v>192050</v>
      </c>
    </row>
    <row r="86" spans="1:7" ht="157.5">
      <c r="A86" s="35" t="s">
        <v>251</v>
      </c>
      <c r="B86" s="87" t="s">
        <v>9</v>
      </c>
      <c r="C86" s="29" t="s">
        <v>265</v>
      </c>
      <c r="D86" s="29" t="s">
        <v>266</v>
      </c>
      <c r="E86" s="29" t="s">
        <v>265</v>
      </c>
      <c r="F86" s="30" t="s">
        <v>267</v>
      </c>
      <c r="G86" s="31">
        <v>266185</v>
      </c>
    </row>
    <row r="87" spans="1:7" ht="157.5">
      <c r="A87" s="35" t="s">
        <v>251</v>
      </c>
      <c r="B87" s="87" t="s">
        <v>9</v>
      </c>
      <c r="C87" s="29" t="s">
        <v>268</v>
      </c>
      <c r="D87" s="29" t="s">
        <v>269</v>
      </c>
      <c r="E87" s="29" t="s">
        <v>270</v>
      </c>
      <c r="F87" s="30" t="s">
        <v>271</v>
      </c>
      <c r="G87" s="31">
        <v>493936</v>
      </c>
    </row>
    <row r="88" spans="1:7" ht="94.5">
      <c r="A88" s="35" t="s">
        <v>251</v>
      </c>
      <c r="B88" s="87" t="s">
        <v>9</v>
      </c>
      <c r="C88" s="29" t="s">
        <v>272</v>
      </c>
      <c r="D88" s="29" t="s">
        <v>273</v>
      </c>
      <c r="E88" s="29" t="s">
        <v>272</v>
      </c>
      <c r="F88" s="30" t="s">
        <v>274</v>
      </c>
      <c r="G88" s="31">
        <v>473270</v>
      </c>
    </row>
    <row r="89" spans="1:7" ht="126">
      <c r="A89" s="35" t="s">
        <v>251</v>
      </c>
      <c r="B89" s="87" t="s">
        <v>9</v>
      </c>
      <c r="C89" s="29" t="s">
        <v>275</v>
      </c>
      <c r="D89" s="29" t="s">
        <v>276</v>
      </c>
      <c r="E89" s="29" t="s">
        <v>277</v>
      </c>
      <c r="F89" s="30" t="s">
        <v>278</v>
      </c>
      <c r="G89" s="31">
        <v>500000</v>
      </c>
    </row>
    <row r="90" spans="1:7" ht="126">
      <c r="A90" s="35" t="s">
        <v>251</v>
      </c>
      <c r="B90" s="87" t="s">
        <v>9</v>
      </c>
      <c r="C90" s="29" t="s">
        <v>279</v>
      </c>
      <c r="D90" s="29" t="s">
        <v>280</v>
      </c>
      <c r="E90" s="29" t="s">
        <v>281</v>
      </c>
      <c r="F90" s="30" t="s">
        <v>282</v>
      </c>
      <c r="G90" s="31">
        <v>499151</v>
      </c>
    </row>
    <row r="91" spans="1:7" ht="141.75">
      <c r="A91" s="35" t="s">
        <v>251</v>
      </c>
      <c r="B91" s="87" t="s">
        <v>9</v>
      </c>
      <c r="C91" s="29" t="s">
        <v>283</v>
      </c>
      <c r="D91" s="29" t="s">
        <v>284</v>
      </c>
      <c r="E91" s="29" t="s">
        <v>285</v>
      </c>
      <c r="F91" s="30" t="s">
        <v>286</v>
      </c>
      <c r="G91" s="31">
        <v>161316</v>
      </c>
    </row>
    <row r="92" spans="1:7" ht="141.75">
      <c r="A92" s="35" t="s">
        <v>251</v>
      </c>
      <c r="B92" s="87" t="s">
        <v>9</v>
      </c>
      <c r="C92" s="29" t="s">
        <v>287</v>
      </c>
      <c r="D92" s="29" t="s">
        <v>288</v>
      </c>
      <c r="E92" s="29" t="s">
        <v>289</v>
      </c>
      <c r="F92" s="30" t="s">
        <v>290</v>
      </c>
      <c r="G92" s="31">
        <v>500000</v>
      </c>
    </row>
    <row r="93" spans="1:7" ht="126">
      <c r="A93" s="35" t="s">
        <v>251</v>
      </c>
      <c r="B93" s="87" t="s">
        <v>9</v>
      </c>
      <c r="C93" s="29" t="s">
        <v>291</v>
      </c>
      <c r="D93" s="29" t="s">
        <v>292</v>
      </c>
      <c r="E93" s="29" t="s">
        <v>293</v>
      </c>
      <c r="F93" s="30" t="s">
        <v>294</v>
      </c>
      <c r="G93" s="31">
        <v>500000</v>
      </c>
    </row>
    <row r="94" spans="1:7" ht="141.75">
      <c r="A94" s="35" t="s">
        <v>251</v>
      </c>
      <c r="B94" s="87" t="s">
        <v>9</v>
      </c>
      <c r="C94" s="29" t="s">
        <v>295</v>
      </c>
      <c r="D94" s="29" t="s">
        <v>296</v>
      </c>
      <c r="E94" s="29" t="s">
        <v>297</v>
      </c>
      <c r="F94" s="30" t="s">
        <v>298</v>
      </c>
      <c r="G94" s="31">
        <v>491035</v>
      </c>
    </row>
    <row r="95" spans="1:7" ht="110.25">
      <c r="A95" s="35" t="s">
        <v>251</v>
      </c>
      <c r="B95" s="87" t="s">
        <v>9</v>
      </c>
      <c r="C95" s="29" t="s">
        <v>299</v>
      </c>
      <c r="D95" s="29" t="s">
        <v>300</v>
      </c>
      <c r="E95" s="29" t="s">
        <v>301</v>
      </c>
      <c r="F95" s="30" t="s">
        <v>302</v>
      </c>
      <c r="G95" s="31">
        <v>191100</v>
      </c>
    </row>
    <row r="96" spans="1:7" ht="94.5">
      <c r="A96" s="37" t="s">
        <v>303</v>
      </c>
      <c r="B96" s="79" t="s">
        <v>9</v>
      </c>
      <c r="C96" s="38" t="s">
        <v>304</v>
      </c>
      <c r="D96" s="38" t="s">
        <v>305</v>
      </c>
      <c r="E96" s="38" t="s">
        <v>306</v>
      </c>
      <c r="F96" s="39" t="s">
        <v>307</v>
      </c>
      <c r="G96" s="40">
        <v>497638</v>
      </c>
    </row>
    <row r="97" spans="1:7" ht="126">
      <c r="A97" s="37" t="s">
        <v>303</v>
      </c>
      <c r="B97" s="79" t="s">
        <v>9</v>
      </c>
      <c r="C97" s="38" t="s">
        <v>308</v>
      </c>
      <c r="D97" s="38" t="s">
        <v>309</v>
      </c>
      <c r="E97" s="38" t="s">
        <v>308</v>
      </c>
      <c r="F97" s="39" t="s">
        <v>310</v>
      </c>
      <c r="G97" s="40">
        <v>500000</v>
      </c>
    </row>
    <row r="98" spans="1:7" ht="94.5">
      <c r="A98" s="37" t="s">
        <v>303</v>
      </c>
      <c r="B98" s="79" t="s">
        <v>9</v>
      </c>
      <c r="C98" s="38" t="s">
        <v>311</v>
      </c>
      <c r="D98" s="38" t="s">
        <v>312</v>
      </c>
      <c r="E98" s="38" t="s">
        <v>311</v>
      </c>
      <c r="F98" s="39" t="s">
        <v>313</v>
      </c>
      <c r="G98" s="40">
        <v>402496</v>
      </c>
    </row>
    <row r="99" spans="1:7" ht="126">
      <c r="A99" s="37" t="s">
        <v>303</v>
      </c>
      <c r="B99" s="79" t="s">
        <v>9</v>
      </c>
      <c r="C99" s="38" t="s">
        <v>314</v>
      </c>
      <c r="D99" s="38" t="s">
        <v>315</v>
      </c>
      <c r="E99" s="38" t="s">
        <v>316</v>
      </c>
      <c r="F99" s="39" t="s">
        <v>317</v>
      </c>
      <c r="G99" s="40">
        <v>470304</v>
      </c>
    </row>
    <row r="100" spans="1:7" ht="126">
      <c r="A100" s="37" t="s">
        <v>303</v>
      </c>
      <c r="B100" s="79" t="s">
        <v>9</v>
      </c>
      <c r="C100" s="38" t="s">
        <v>318</v>
      </c>
      <c r="D100" s="38" t="s">
        <v>319</v>
      </c>
      <c r="E100" s="38" t="s">
        <v>320</v>
      </c>
      <c r="F100" s="39" t="s">
        <v>321</v>
      </c>
      <c r="G100" s="40">
        <v>978460</v>
      </c>
    </row>
    <row r="101" spans="1:7" ht="94.5">
      <c r="A101" s="37" t="s">
        <v>303</v>
      </c>
      <c r="B101" s="79" t="s">
        <v>9</v>
      </c>
      <c r="C101" s="38" t="s">
        <v>322</v>
      </c>
      <c r="D101" s="38" t="s">
        <v>323</v>
      </c>
      <c r="E101" s="38" t="s">
        <v>324</v>
      </c>
      <c r="F101" s="39" t="s">
        <v>325</v>
      </c>
      <c r="G101" s="40">
        <v>500000</v>
      </c>
    </row>
    <row r="102" spans="1:7" ht="126">
      <c r="A102" s="37" t="s">
        <v>303</v>
      </c>
      <c r="B102" s="79" t="s">
        <v>9</v>
      </c>
      <c r="C102" s="38" t="s">
        <v>326</v>
      </c>
      <c r="D102" s="38" t="s">
        <v>327</v>
      </c>
      <c r="E102" s="38" t="s">
        <v>328</v>
      </c>
      <c r="F102" s="39" t="s">
        <v>329</v>
      </c>
      <c r="G102" s="40">
        <v>500000</v>
      </c>
    </row>
    <row r="103" spans="1:7" ht="94.5">
      <c r="A103" s="37" t="s">
        <v>303</v>
      </c>
      <c r="B103" s="79" t="s">
        <v>9</v>
      </c>
      <c r="C103" s="38" t="s">
        <v>330</v>
      </c>
      <c r="D103" s="38" t="s">
        <v>331</v>
      </c>
      <c r="E103" s="38" t="s">
        <v>332</v>
      </c>
      <c r="F103" s="39" t="s">
        <v>333</v>
      </c>
      <c r="G103" s="40">
        <v>500000</v>
      </c>
    </row>
    <row r="104" spans="1:7" ht="110.25">
      <c r="A104" s="37" t="s">
        <v>303</v>
      </c>
      <c r="B104" s="79" t="s">
        <v>9</v>
      </c>
      <c r="C104" s="38" t="s">
        <v>334</v>
      </c>
      <c r="D104" s="38" t="s">
        <v>335</v>
      </c>
      <c r="E104" s="38" t="s">
        <v>336</v>
      </c>
      <c r="F104" s="39" t="s">
        <v>337</v>
      </c>
      <c r="G104" s="40">
        <v>499997</v>
      </c>
    </row>
    <row r="105" spans="1:7" ht="47.25">
      <c r="A105" s="37" t="s">
        <v>303</v>
      </c>
      <c r="B105" s="79" t="s">
        <v>9</v>
      </c>
      <c r="C105" s="38" t="s">
        <v>338</v>
      </c>
      <c r="D105" s="38" t="s">
        <v>339</v>
      </c>
      <c r="E105" s="38" t="s">
        <v>338</v>
      </c>
      <c r="F105" s="39" t="s">
        <v>340</v>
      </c>
      <c r="G105" s="40">
        <v>102600</v>
      </c>
    </row>
    <row r="106" spans="1:7" ht="141.75">
      <c r="A106" s="41" t="s">
        <v>341</v>
      </c>
      <c r="B106" s="82" t="s">
        <v>342</v>
      </c>
      <c r="C106" s="42" t="s">
        <v>343</v>
      </c>
      <c r="D106" s="42" t="s">
        <v>344</v>
      </c>
      <c r="E106" s="42" t="s">
        <v>345</v>
      </c>
      <c r="F106" s="43" t="s">
        <v>346</v>
      </c>
      <c r="G106" s="44">
        <v>200010</v>
      </c>
    </row>
    <row r="107" spans="1:7" ht="252">
      <c r="A107" s="41" t="s">
        <v>341</v>
      </c>
      <c r="B107" s="82" t="s">
        <v>9</v>
      </c>
      <c r="C107" s="42" t="s">
        <v>347</v>
      </c>
      <c r="D107" s="42" t="s">
        <v>348</v>
      </c>
      <c r="E107" s="42" t="s">
        <v>347</v>
      </c>
      <c r="F107" s="43" t="s">
        <v>349</v>
      </c>
      <c r="G107" s="44">
        <v>234000</v>
      </c>
    </row>
    <row r="108" spans="1:7" ht="157.5">
      <c r="A108" s="41" t="s">
        <v>341</v>
      </c>
      <c r="B108" s="82" t="s">
        <v>342</v>
      </c>
      <c r="C108" s="42" t="s">
        <v>350</v>
      </c>
      <c r="D108" s="42" t="s">
        <v>351</v>
      </c>
      <c r="E108" s="42" t="s">
        <v>352</v>
      </c>
      <c r="F108" s="43" t="s">
        <v>353</v>
      </c>
      <c r="G108" s="44">
        <v>500000</v>
      </c>
    </row>
    <row r="109" spans="1:7" ht="110.25">
      <c r="A109" s="41" t="s">
        <v>341</v>
      </c>
      <c r="B109" s="82" t="s">
        <v>9</v>
      </c>
      <c r="C109" s="42" t="s">
        <v>354</v>
      </c>
      <c r="D109" s="42" t="s">
        <v>355</v>
      </c>
      <c r="E109" s="42" t="s">
        <v>356</v>
      </c>
      <c r="F109" s="43" t="s">
        <v>357</v>
      </c>
      <c r="G109" s="44">
        <v>500000</v>
      </c>
    </row>
    <row r="110" spans="1:7" ht="94.5">
      <c r="A110" s="41" t="s">
        <v>341</v>
      </c>
      <c r="B110" s="82" t="s">
        <v>9</v>
      </c>
      <c r="C110" s="42" t="s">
        <v>358</v>
      </c>
      <c r="D110" s="42" t="s">
        <v>305</v>
      </c>
      <c r="E110" s="42" t="s">
        <v>358</v>
      </c>
      <c r="F110" s="43" t="s">
        <v>359</v>
      </c>
      <c r="G110" s="44">
        <v>497915</v>
      </c>
    </row>
    <row r="111" spans="1:7" ht="189">
      <c r="A111" s="41" t="s">
        <v>341</v>
      </c>
      <c r="B111" s="82" t="s">
        <v>342</v>
      </c>
      <c r="C111" s="42" t="s">
        <v>360</v>
      </c>
      <c r="D111" s="42" t="s">
        <v>361</v>
      </c>
      <c r="E111" s="42" t="s">
        <v>362</v>
      </c>
      <c r="F111" s="43" t="s">
        <v>363</v>
      </c>
      <c r="G111" s="44">
        <v>112050.6</v>
      </c>
    </row>
    <row r="112" spans="1:7" ht="94.5">
      <c r="A112" s="41" t="s">
        <v>341</v>
      </c>
      <c r="B112" s="82" t="s">
        <v>342</v>
      </c>
      <c r="C112" s="42" t="s">
        <v>364</v>
      </c>
      <c r="D112" s="42" t="s">
        <v>365</v>
      </c>
      <c r="E112" s="42" t="s">
        <v>364</v>
      </c>
      <c r="F112" s="43" t="s">
        <v>366</v>
      </c>
      <c r="G112" s="44">
        <v>499470</v>
      </c>
    </row>
    <row r="113" spans="1:7" ht="47.25">
      <c r="A113" s="41" t="s">
        <v>341</v>
      </c>
      <c r="B113" s="82" t="s">
        <v>342</v>
      </c>
      <c r="C113" s="42" t="s">
        <v>367</v>
      </c>
      <c r="D113" s="42" t="s">
        <v>368</v>
      </c>
      <c r="E113" s="42" t="s">
        <v>369</v>
      </c>
      <c r="F113" s="43" t="s">
        <v>370</v>
      </c>
      <c r="G113" s="44">
        <v>200010</v>
      </c>
    </row>
    <row r="114" spans="1:7" ht="110.25">
      <c r="A114" s="41" t="s">
        <v>341</v>
      </c>
      <c r="B114" s="82" t="s">
        <v>342</v>
      </c>
      <c r="C114" s="42" t="s">
        <v>371</v>
      </c>
      <c r="D114" s="42" t="s">
        <v>372</v>
      </c>
      <c r="E114" s="42" t="s">
        <v>373</v>
      </c>
      <c r="F114" s="43" t="s">
        <v>374</v>
      </c>
      <c r="G114" s="44">
        <v>257267.61</v>
      </c>
    </row>
    <row r="115" spans="1:7" ht="94.5">
      <c r="A115" s="41" t="s">
        <v>341</v>
      </c>
      <c r="B115" s="82" t="s">
        <v>342</v>
      </c>
      <c r="C115" s="42" t="s">
        <v>375</v>
      </c>
      <c r="D115" s="42" t="s">
        <v>376</v>
      </c>
      <c r="E115" s="42" t="s">
        <v>377</v>
      </c>
      <c r="F115" s="43" t="s">
        <v>378</v>
      </c>
      <c r="G115" s="44">
        <v>500000</v>
      </c>
    </row>
    <row r="116" spans="1:7" ht="94.5">
      <c r="A116" s="41" t="s">
        <v>341</v>
      </c>
      <c r="B116" s="82" t="s">
        <v>9</v>
      </c>
      <c r="C116" s="42" t="s">
        <v>379</v>
      </c>
      <c r="D116" s="42" t="s">
        <v>380</v>
      </c>
      <c r="E116" s="42" t="s">
        <v>381</v>
      </c>
      <c r="F116" s="43" t="s">
        <v>382</v>
      </c>
      <c r="G116" s="44">
        <v>500000</v>
      </c>
    </row>
    <row r="117" spans="1:7" ht="78.75">
      <c r="A117" s="41" t="s">
        <v>341</v>
      </c>
      <c r="B117" s="82" t="s">
        <v>9</v>
      </c>
      <c r="C117" s="42" t="s">
        <v>383</v>
      </c>
      <c r="D117" s="42" t="s">
        <v>384</v>
      </c>
      <c r="E117" s="42" t="s">
        <v>385</v>
      </c>
      <c r="F117" s="43" t="s">
        <v>386</v>
      </c>
      <c r="G117" s="44">
        <v>999643</v>
      </c>
    </row>
    <row r="118" spans="1:7" ht="141.75">
      <c r="A118" s="41" t="s">
        <v>341</v>
      </c>
      <c r="B118" s="82" t="s">
        <v>342</v>
      </c>
      <c r="C118" s="42" t="s">
        <v>283</v>
      </c>
      <c r="D118" s="42" t="s">
        <v>387</v>
      </c>
      <c r="E118" s="42" t="s">
        <v>388</v>
      </c>
      <c r="F118" s="43" t="s">
        <v>389</v>
      </c>
      <c r="G118" s="44">
        <v>338684</v>
      </c>
    </row>
    <row r="119" spans="1:7" ht="110.25">
      <c r="A119" s="41" t="s">
        <v>341</v>
      </c>
      <c r="B119" s="82" t="s">
        <v>342</v>
      </c>
      <c r="C119" s="42" t="s">
        <v>390</v>
      </c>
      <c r="D119" s="42" t="s">
        <v>391</v>
      </c>
      <c r="E119" s="42" t="s">
        <v>392</v>
      </c>
      <c r="F119" s="43" t="s">
        <v>393</v>
      </c>
      <c r="G119" s="44">
        <v>498176</v>
      </c>
    </row>
    <row r="120" spans="1:7" ht="236.25">
      <c r="A120" s="41" t="s">
        <v>341</v>
      </c>
      <c r="B120" s="82" t="s">
        <v>9</v>
      </c>
      <c r="C120" s="42" t="s">
        <v>394</v>
      </c>
      <c r="D120" s="42" t="s">
        <v>395</v>
      </c>
      <c r="E120" s="42" t="s">
        <v>396</v>
      </c>
      <c r="F120" s="43" t="s">
        <v>397</v>
      </c>
      <c r="G120" s="44">
        <v>498896</v>
      </c>
    </row>
    <row r="121" spans="1:7" ht="63">
      <c r="A121" s="41" t="s">
        <v>341</v>
      </c>
      <c r="B121" s="82" t="s">
        <v>9</v>
      </c>
      <c r="C121" s="42" t="s">
        <v>398</v>
      </c>
      <c r="D121" s="42" t="s">
        <v>399</v>
      </c>
      <c r="E121" s="42" t="s">
        <v>400</v>
      </c>
      <c r="F121" s="43" t="s">
        <v>401</v>
      </c>
      <c r="G121" s="44">
        <v>938206</v>
      </c>
    </row>
    <row r="122" spans="1:7" ht="173.25">
      <c r="A122" s="41" t="s">
        <v>341</v>
      </c>
      <c r="B122" s="82" t="s">
        <v>342</v>
      </c>
      <c r="C122" s="42" t="s">
        <v>402</v>
      </c>
      <c r="D122" s="42" t="s">
        <v>403</v>
      </c>
      <c r="E122" s="42" t="s">
        <v>404</v>
      </c>
      <c r="F122" s="43" t="s">
        <v>405</v>
      </c>
      <c r="G122" s="44">
        <v>500000</v>
      </c>
    </row>
    <row r="123" spans="1:7" ht="78.75">
      <c r="A123" s="41" t="s">
        <v>341</v>
      </c>
      <c r="B123" s="82" t="s">
        <v>9</v>
      </c>
      <c r="C123" s="42" t="s">
        <v>406</v>
      </c>
      <c r="D123" s="42" t="s">
        <v>407</v>
      </c>
      <c r="E123" s="42" t="s">
        <v>408</v>
      </c>
      <c r="F123" s="43" t="s">
        <v>409</v>
      </c>
      <c r="G123" s="44">
        <v>996058</v>
      </c>
    </row>
    <row r="124" spans="1:7" ht="330.75">
      <c r="A124" s="41" t="s">
        <v>341</v>
      </c>
      <c r="B124" s="82" t="s">
        <v>9</v>
      </c>
      <c r="C124" s="42" t="s">
        <v>410</v>
      </c>
      <c r="D124" s="42" t="s">
        <v>411</v>
      </c>
      <c r="E124" s="42" t="s">
        <v>412</v>
      </c>
      <c r="F124" s="43" t="s">
        <v>413</v>
      </c>
      <c r="G124" s="44">
        <v>483452.29</v>
      </c>
    </row>
    <row r="125" spans="1:7" ht="173.25">
      <c r="A125" s="41" t="s">
        <v>341</v>
      </c>
      <c r="B125" s="82" t="s">
        <v>9</v>
      </c>
      <c r="C125" s="42" t="s">
        <v>414</v>
      </c>
      <c r="D125" s="42" t="s">
        <v>415</v>
      </c>
      <c r="E125" s="42" t="s">
        <v>416</v>
      </c>
      <c r="F125" s="43" t="s">
        <v>417</v>
      </c>
      <c r="G125" s="44">
        <v>490860</v>
      </c>
    </row>
    <row r="126" spans="1:7" ht="141.75">
      <c r="A126" s="45" t="s">
        <v>418</v>
      </c>
      <c r="B126" s="81" t="s">
        <v>342</v>
      </c>
      <c r="C126" s="46" t="s">
        <v>419</v>
      </c>
      <c r="D126" s="46" t="s">
        <v>420</v>
      </c>
      <c r="E126" s="46" t="s">
        <v>421</v>
      </c>
      <c r="F126" s="47" t="s">
        <v>422</v>
      </c>
      <c r="G126" s="48">
        <v>500000</v>
      </c>
    </row>
    <row r="127" spans="1:7" ht="110.25">
      <c r="A127" s="45" t="s">
        <v>418</v>
      </c>
      <c r="B127" s="81" t="s">
        <v>342</v>
      </c>
      <c r="C127" s="46" t="s">
        <v>423</v>
      </c>
      <c r="D127" s="46" t="s">
        <v>424</v>
      </c>
      <c r="E127" s="46" t="s">
        <v>425</v>
      </c>
      <c r="F127" s="47" t="s">
        <v>426</v>
      </c>
      <c r="G127" s="48">
        <v>250000</v>
      </c>
    </row>
    <row r="128" spans="1:7" ht="94.5">
      <c r="A128" s="45" t="s">
        <v>418</v>
      </c>
      <c r="B128" s="81" t="s">
        <v>342</v>
      </c>
      <c r="C128" s="46" t="s">
        <v>427</v>
      </c>
      <c r="D128" s="46" t="s">
        <v>428</v>
      </c>
      <c r="E128" s="46" t="s">
        <v>427</v>
      </c>
      <c r="F128" s="47" t="s">
        <v>429</v>
      </c>
      <c r="G128" s="48">
        <v>150563</v>
      </c>
    </row>
    <row r="129" spans="1:8" ht="94.5">
      <c r="A129" s="45" t="s">
        <v>418</v>
      </c>
      <c r="B129" s="81" t="s">
        <v>342</v>
      </c>
      <c r="C129" s="46" t="s">
        <v>430</v>
      </c>
      <c r="D129" s="46" t="s">
        <v>431</v>
      </c>
      <c r="E129" s="46" t="s">
        <v>432</v>
      </c>
      <c r="F129" s="47" t="s">
        <v>433</v>
      </c>
      <c r="G129" s="48">
        <v>621137</v>
      </c>
    </row>
    <row r="130" spans="1:8" ht="157.5">
      <c r="A130" s="54" t="s">
        <v>434</v>
      </c>
      <c r="B130" s="80" t="s">
        <v>342</v>
      </c>
      <c r="C130" s="55" t="s">
        <v>435</v>
      </c>
      <c r="D130" s="55" t="s">
        <v>436</v>
      </c>
      <c r="E130" s="55" t="s">
        <v>435</v>
      </c>
      <c r="F130" s="56" t="s">
        <v>437</v>
      </c>
      <c r="G130" s="57">
        <v>88200</v>
      </c>
    </row>
    <row r="131" spans="1:8" ht="110.25">
      <c r="A131" s="54" t="s">
        <v>434</v>
      </c>
      <c r="B131" s="80" t="s">
        <v>342</v>
      </c>
      <c r="C131" s="55" t="s">
        <v>438</v>
      </c>
      <c r="D131" s="55" t="s">
        <v>439</v>
      </c>
      <c r="E131" s="55" t="s">
        <v>440</v>
      </c>
      <c r="F131" s="56" t="s">
        <v>441</v>
      </c>
      <c r="G131" s="57">
        <v>499470</v>
      </c>
    </row>
    <row r="132" spans="1:8" ht="110.25">
      <c r="A132" s="54" t="s">
        <v>434</v>
      </c>
      <c r="B132" s="80" t="s">
        <v>342</v>
      </c>
      <c r="C132" s="55" t="s">
        <v>442</v>
      </c>
      <c r="D132" s="55" t="s">
        <v>443</v>
      </c>
      <c r="E132" s="55" t="s">
        <v>444</v>
      </c>
      <c r="F132" s="56" t="s">
        <v>445</v>
      </c>
      <c r="G132" s="57">
        <v>500000</v>
      </c>
    </row>
    <row r="133" spans="1:8" ht="110.25">
      <c r="A133" s="37" t="s">
        <v>446</v>
      </c>
      <c r="B133" s="79" t="s">
        <v>342</v>
      </c>
      <c r="C133" s="38" t="s">
        <v>447</v>
      </c>
      <c r="D133" s="38" t="s">
        <v>448</v>
      </c>
      <c r="E133" s="38" t="s">
        <v>447</v>
      </c>
      <c r="F133" s="39" t="s">
        <v>449</v>
      </c>
      <c r="G133" s="40">
        <v>499470</v>
      </c>
    </row>
    <row r="134" spans="1:8" ht="110.25">
      <c r="A134" s="37" t="s">
        <v>446</v>
      </c>
      <c r="B134" s="79" t="s">
        <v>342</v>
      </c>
      <c r="C134" s="38" t="s">
        <v>450</v>
      </c>
      <c r="D134" s="38" t="s">
        <v>451</v>
      </c>
      <c r="E134" s="38" t="s">
        <v>450</v>
      </c>
      <c r="F134" s="39" t="s">
        <v>452</v>
      </c>
      <c r="G134" s="40">
        <v>243402</v>
      </c>
    </row>
    <row r="135" spans="1:8" ht="126">
      <c r="A135" s="37" t="s">
        <v>446</v>
      </c>
      <c r="B135" s="79" t="s">
        <v>342</v>
      </c>
      <c r="C135" s="38" t="s">
        <v>453</v>
      </c>
      <c r="D135" s="38" t="s">
        <v>454</v>
      </c>
      <c r="E135" s="38" t="s">
        <v>453</v>
      </c>
      <c r="F135" s="39" t="s">
        <v>455</v>
      </c>
      <c r="G135" s="40">
        <v>499470</v>
      </c>
    </row>
    <row r="136" spans="1:8" ht="94.5">
      <c r="A136" s="67" t="s">
        <v>456</v>
      </c>
      <c r="B136" s="88" t="s">
        <v>9</v>
      </c>
      <c r="C136" s="67" t="s">
        <v>457</v>
      </c>
      <c r="D136" s="67" t="s">
        <v>458</v>
      </c>
      <c r="E136" s="67" t="s">
        <v>459</v>
      </c>
      <c r="F136" s="67" t="s">
        <v>460</v>
      </c>
      <c r="G136" s="70">
        <v>500000</v>
      </c>
    </row>
    <row r="137" spans="1:8" ht="78.75">
      <c r="A137" s="67" t="s">
        <v>456</v>
      </c>
      <c r="B137" s="91" t="s">
        <v>9</v>
      </c>
      <c r="C137" s="68" t="s">
        <v>461</v>
      </c>
      <c r="D137" s="68" t="s">
        <v>462</v>
      </c>
      <c r="E137" s="68" t="s">
        <v>463</v>
      </c>
      <c r="F137" s="69" t="s">
        <v>464</v>
      </c>
      <c r="G137" s="70">
        <v>723000</v>
      </c>
    </row>
    <row r="138" spans="1:8" ht="110.25">
      <c r="A138" s="71" t="s">
        <v>465</v>
      </c>
      <c r="B138" s="89" t="s">
        <v>9</v>
      </c>
      <c r="C138" s="72" t="s">
        <v>466</v>
      </c>
      <c r="D138" s="72" t="s">
        <v>467</v>
      </c>
      <c r="E138" s="72" t="s">
        <v>468</v>
      </c>
      <c r="F138" s="73" t="s">
        <v>469</v>
      </c>
      <c r="G138" s="74">
        <v>493300.25</v>
      </c>
    </row>
    <row r="139" spans="1:8" ht="126">
      <c r="A139" s="71" t="s">
        <v>465</v>
      </c>
      <c r="B139" s="89" t="s">
        <v>9</v>
      </c>
      <c r="C139" s="72" t="s">
        <v>470</v>
      </c>
      <c r="D139" s="72" t="s">
        <v>471</v>
      </c>
      <c r="E139" s="72" t="s">
        <v>472</v>
      </c>
      <c r="F139" s="73" t="s">
        <v>473</v>
      </c>
      <c r="G139" s="74">
        <v>170913</v>
      </c>
    </row>
    <row r="140" spans="1:8" ht="94.5">
      <c r="A140" s="71" t="s">
        <v>465</v>
      </c>
      <c r="B140" s="89" t="s">
        <v>9</v>
      </c>
      <c r="C140" s="72" t="s">
        <v>474</v>
      </c>
      <c r="D140" s="72" t="s">
        <v>475</v>
      </c>
      <c r="E140" s="72" t="s">
        <v>476</v>
      </c>
      <c r="F140" s="73" t="s">
        <v>477</v>
      </c>
      <c r="G140" s="74">
        <v>500000</v>
      </c>
    </row>
    <row r="141" spans="1:8">
      <c r="A141" s="58"/>
      <c r="B141" s="59"/>
      <c r="C141" s="60"/>
      <c r="D141" s="60"/>
      <c r="E141" s="60"/>
      <c r="F141" s="61"/>
      <c r="G141" s="62"/>
    </row>
    <row r="142" spans="1:8">
      <c r="A142" s="94" t="s">
        <v>478</v>
      </c>
      <c r="B142" s="95"/>
      <c r="C142" s="28">
        <f>COUNTIF($B$15:$B$140,"Awarded")</f>
        <v>106</v>
      </c>
      <c r="D142" s="12" t="s">
        <v>479</v>
      </c>
      <c r="E142" s="13" t="s">
        <v>479</v>
      </c>
      <c r="F142" s="14" t="s">
        <v>480</v>
      </c>
      <c r="G142" s="19">
        <f>SUMIF(B15:B140,"Awarded",G15:G140)</f>
        <v>49984688.539999999</v>
      </c>
      <c r="H142" s="20"/>
    </row>
    <row r="143" spans="1:8">
      <c r="A143" s="96" t="s">
        <v>481</v>
      </c>
      <c r="B143" s="97"/>
      <c r="C143" s="28">
        <f>COUNTA($B$15:$B$140)</f>
        <v>126</v>
      </c>
      <c r="D143" s="12" t="s">
        <v>479</v>
      </c>
      <c r="E143" s="13" t="s">
        <v>479</v>
      </c>
      <c r="F143" s="14" t="s">
        <v>482</v>
      </c>
      <c r="G143" s="19">
        <f>SUM(G15:G140)-SUMIFS(G15:G140,B15:B140,"Withdrawn")</f>
        <v>57442068.75</v>
      </c>
      <c r="H143" s="20"/>
    </row>
    <row r="144" spans="1:8" s="53" customFormat="1">
      <c r="A144" s="98"/>
      <c r="B144" s="99"/>
      <c r="C144" s="50" t="s">
        <v>479</v>
      </c>
      <c r="D144" s="50" t="s">
        <v>479</v>
      </c>
      <c r="E144" s="51" t="s">
        <v>479</v>
      </c>
      <c r="F144" s="49"/>
      <c r="G144" s="52"/>
    </row>
    <row r="145" spans="1:7">
      <c r="A145" s="36" t="s">
        <v>479</v>
      </c>
      <c r="B145" s="2" t="s">
        <v>479</v>
      </c>
      <c r="C145" s="2" t="s">
        <v>479</v>
      </c>
      <c r="D145" s="2" t="s">
        <v>479</v>
      </c>
      <c r="E145" s="2" t="s">
        <v>479</v>
      </c>
      <c r="F145" s="1" t="s">
        <v>479</v>
      </c>
      <c r="G145" s="3" t="s">
        <v>479</v>
      </c>
    </row>
    <row r="146" spans="1:7">
      <c r="A146" s="100" t="s">
        <v>483</v>
      </c>
      <c r="B146" s="100"/>
      <c r="C146" s="100"/>
      <c r="D146" s="100"/>
      <c r="E146" s="100"/>
      <c r="F146" s="100"/>
      <c r="G146" s="100"/>
    </row>
    <row r="147" spans="1:7" ht="16.5" customHeight="1">
      <c r="B147" s="2" t="s">
        <v>479</v>
      </c>
      <c r="C147" s="2" t="s">
        <v>479</v>
      </c>
      <c r="D147" s="2" t="s">
        <v>479</v>
      </c>
      <c r="E147" s="2" t="s">
        <v>479</v>
      </c>
      <c r="F147" s="64"/>
      <c r="G147" s="64"/>
    </row>
    <row r="148" spans="1:7">
      <c r="B148" s="2" t="s">
        <v>479</v>
      </c>
      <c r="C148" s="18" t="s">
        <v>479</v>
      </c>
      <c r="D148" s="18" t="s">
        <v>479</v>
      </c>
      <c r="E148" s="2" t="s">
        <v>479</v>
      </c>
      <c r="F148" s="1" t="s">
        <v>479</v>
      </c>
      <c r="G148" s="3" t="s">
        <v>484</v>
      </c>
    </row>
    <row r="149" spans="1:7">
      <c r="B149" s="2" t="s">
        <v>479</v>
      </c>
      <c r="C149" s="2" t="s">
        <v>479</v>
      </c>
      <c r="D149" s="2" t="s">
        <v>479</v>
      </c>
      <c r="E149" s="2" t="s">
        <v>479</v>
      </c>
      <c r="F149" s="1" t="s">
        <v>479</v>
      </c>
      <c r="G149" s="3" t="s">
        <v>479</v>
      </c>
    </row>
    <row r="150" spans="1:7">
      <c r="B150" s="2" t="s">
        <v>479</v>
      </c>
      <c r="C150" s="18" t="s">
        <v>479</v>
      </c>
      <c r="D150" s="18" t="s">
        <v>479</v>
      </c>
      <c r="E150" s="2" t="s">
        <v>479</v>
      </c>
      <c r="F150" s="1" t="s">
        <v>479</v>
      </c>
      <c r="G150" s="3" t="s">
        <v>479</v>
      </c>
    </row>
    <row r="151" spans="1:7">
      <c r="B151" s="2" t="s">
        <v>479</v>
      </c>
      <c r="C151" s="2" t="s">
        <v>479</v>
      </c>
      <c r="D151" s="2" t="s">
        <v>479</v>
      </c>
      <c r="E151" s="2" t="s">
        <v>479</v>
      </c>
      <c r="F151" s="1" t="s">
        <v>479</v>
      </c>
      <c r="G151" s="3" t="s">
        <v>479</v>
      </c>
    </row>
    <row r="152" spans="1:7">
      <c r="A152" s="36" t="s">
        <v>479</v>
      </c>
      <c r="B152" s="2" t="s">
        <v>479</v>
      </c>
      <c r="C152" s="18" t="s">
        <v>479</v>
      </c>
      <c r="D152" s="18" t="s">
        <v>479</v>
      </c>
      <c r="E152" s="2" t="s">
        <v>479</v>
      </c>
      <c r="F152" s="1" t="s">
        <v>479</v>
      </c>
      <c r="G152" s="3" t="s">
        <v>479</v>
      </c>
    </row>
    <row r="153" spans="1:7">
      <c r="A153" s="36" t="s">
        <v>479</v>
      </c>
      <c r="B153" s="2" t="s">
        <v>479</v>
      </c>
      <c r="C153" s="2" t="s">
        <v>479</v>
      </c>
      <c r="D153" s="2" t="s">
        <v>479</v>
      </c>
      <c r="E153" s="2" t="s">
        <v>479</v>
      </c>
      <c r="F153" s="1" t="s">
        <v>479</v>
      </c>
      <c r="G153" s="3" t="s">
        <v>479</v>
      </c>
    </row>
    <row r="154" spans="1:7">
      <c r="A154" s="36" t="s">
        <v>479</v>
      </c>
      <c r="B154" s="2" t="s">
        <v>479</v>
      </c>
      <c r="C154" s="18" t="s">
        <v>479</v>
      </c>
      <c r="D154" s="18" t="s">
        <v>479</v>
      </c>
      <c r="E154" s="2" t="s">
        <v>479</v>
      </c>
      <c r="F154" s="1" t="s">
        <v>479</v>
      </c>
      <c r="G154" s="3" t="s">
        <v>479</v>
      </c>
    </row>
    <row r="155" spans="1:7">
      <c r="A155" s="36" t="s">
        <v>479</v>
      </c>
      <c r="B155" s="2" t="s">
        <v>479</v>
      </c>
      <c r="C155" s="2" t="s">
        <v>479</v>
      </c>
      <c r="D155" s="2" t="s">
        <v>479</v>
      </c>
      <c r="E155" s="2" t="s">
        <v>479</v>
      </c>
      <c r="F155" s="1" t="s">
        <v>479</v>
      </c>
      <c r="G155" s="3" t="s">
        <v>479</v>
      </c>
    </row>
    <row r="156" spans="1:7">
      <c r="A156" s="36" t="s">
        <v>479</v>
      </c>
      <c r="B156" s="2" t="s">
        <v>479</v>
      </c>
      <c r="C156" s="18" t="s">
        <v>479</v>
      </c>
      <c r="D156" s="18" t="s">
        <v>479</v>
      </c>
      <c r="E156" s="2" t="s">
        <v>479</v>
      </c>
      <c r="F156" s="1" t="s">
        <v>479</v>
      </c>
      <c r="G156" s="3" t="s">
        <v>479</v>
      </c>
    </row>
  </sheetData>
  <sortState xmlns:xlrd2="http://schemas.microsoft.com/office/spreadsheetml/2017/richdata2" ref="A130:G140">
    <sortCondition ref="C130:C140"/>
  </sortState>
  <mergeCells count="5">
    <mergeCell ref="A13:G13"/>
    <mergeCell ref="A142:B142"/>
    <mergeCell ref="A143:B143"/>
    <mergeCell ref="A144:B144"/>
    <mergeCell ref="A146:G146"/>
  </mergeCells>
  <dataValidations count="3">
    <dataValidation allowBlank="1" showInputMessage="1" showErrorMessage="1" prompt="Enter Initials below" sqref="B14" xr:uid="{DA495019-24D7-6043-90B2-4D758A6930F3}"/>
    <dataValidation allowBlank="1" showErrorMessage="1" sqref="B14" xr:uid="{FBF2E1E1-E973-7D4F-8591-7E554AF29A7E}"/>
    <dataValidation allowBlank="1" showInputMessage="1" showErrorMessage="1" sqref="C142:C143 A146 B145 B147:B156 B15:B141" xr:uid="{1DB5F733-6C40-A64E-9F65-01785CFAEC11}"/>
  </dataValidations>
  <hyperlinks>
    <hyperlink ref="B135" r:id="rId1" display="https://docs.cpuc.ca.gov/PublishedDocs/Published/G000/M513/K304/513304091.PDF" xr:uid="{9732AC02-39E8-4449-9510-BB9DAE3D61D6}"/>
    <hyperlink ref="B134" r:id="rId2" display="https://docs.cpuc.ca.gov/PublishedDocs/Published/G000/M513/K304/513304091.PDF" xr:uid="{0250A13C-C351-4F1C-876F-33027B054004}"/>
    <hyperlink ref="B133" r:id="rId3" display="https://docs.cpuc.ca.gov/PublishedDocs/Published/G000/M513/K304/513304091.PDF" xr:uid="{367044C8-B1B5-4E34-BC77-42A4914BB30F}"/>
    <hyperlink ref="B132" r:id="rId4" display="https://docs.cpuc.ca.gov/PublishedDocs/Published/G000/M513/K304/513304091.PDF" xr:uid="{CFF9E231-F965-406D-BD78-9849102B1FC3}"/>
    <hyperlink ref="B131" r:id="rId5" display="https://docs.cpuc.ca.gov/PublishedDocs/Published/G000/M513/K304/513304091.PDF" xr:uid="{02B7AC5E-964A-44C5-9501-19F0EF1BDC69}"/>
    <hyperlink ref="B130" r:id="rId6" display="https://docs.cpuc.ca.gov/PublishedDocs/Published/G000/M513/K304/513304091.PDF" xr:uid="{7CDE0B8A-1556-403A-955E-3B639E80F57D}"/>
    <hyperlink ref="B129" r:id="rId7" display="https://docs.cpuc.ca.gov/PublishedDocs/Published/G000/M513/K304/513304091.PDF" xr:uid="{EBD51DAD-7403-4C3B-93E1-0177F590D39E}"/>
    <hyperlink ref="B128" r:id="rId8" display="https://docs.cpuc.ca.gov/PublishedDocs/Published/G000/M513/K304/513304091.PDF" xr:uid="{F1052D91-EF36-4759-8C08-465156529C47}"/>
    <hyperlink ref="B127" r:id="rId9" display="https://docs.cpuc.ca.gov/PublishedDocs/Published/G000/M513/K304/513304091.PDF" xr:uid="{91BB0E6B-26DC-4482-B8ED-0CBF5C66770C}"/>
    <hyperlink ref="B126" r:id="rId10" display="https://docs.cpuc.ca.gov/PublishedDocs/Published/G000/M513/K304/513304091.PDF" xr:uid="{06702F6F-F246-498E-BB4A-4BD69E0669CE}"/>
    <hyperlink ref="B122" r:id="rId11" display="https://docs.cpuc.ca.gov/PublishedDocs/Published/G000/M513/K304/513304091.PDF" xr:uid="{143A4EAC-492A-4B03-930D-6C61967B1BBF}"/>
    <hyperlink ref="B119" r:id="rId12" display="https://docs.cpuc.ca.gov/PublishedDocs/Published/G000/M513/K304/513304091.PDF" xr:uid="{139CABD0-61D6-4537-A4E8-1B28FA03C1BF}"/>
    <hyperlink ref="B118" r:id="rId13" display="https://docs.cpuc.ca.gov/PublishedDocs/Published/G000/M513/K304/513304091.PDF" xr:uid="{6E8D2BDB-9F6A-4EFD-8157-233CD53B677C}"/>
    <hyperlink ref="B115" r:id="rId14" display="https://docs.cpuc.ca.gov/PublishedDocs/Published/G000/M513/K304/513304091.PDF" xr:uid="{40F7FBC9-F4DD-465D-9681-BBF0815CE80B}"/>
    <hyperlink ref="B114" r:id="rId15" display="https://docs.cpuc.ca.gov/PublishedDocs/Published/G000/M513/K304/513304091.PDF" xr:uid="{14FD97D7-8C6D-4760-BF7D-E17AD38506D0}"/>
    <hyperlink ref="B113" r:id="rId16" display="https://docs.cpuc.ca.gov/PublishedDocs/Published/G000/M513/K304/513304091.PDF" xr:uid="{5D3E05AE-5B10-4361-90C1-7BF54D526C93}"/>
    <hyperlink ref="B112" r:id="rId17" display="https://docs.cpuc.ca.gov/PublishedDocs/Published/G000/M513/K304/513304091.PDF" xr:uid="{6C45B60D-96E2-4EA7-A9A9-EE4A4FE9A95D}"/>
    <hyperlink ref="B111" r:id="rId18" display="https://docs.cpuc.ca.gov/PublishedDocs/Published/G000/M513/K304/513304091.PDF" xr:uid="{3E53FF46-ACCD-4540-AF94-2D0B565F96FF}"/>
    <hyperlink ref="B108" r:id="rId19" display="https://docs.cpuc.ca.gov/PublishedDocs/Published/G000/M513/K304/513304091.PDF" xr:uid="{009C6DEF-E803-4CEB-AB5A-757B2FB87F1D}"/>
    <hyperlink ref="B106" r:id="rId20" display="https://docs.cpuc.ca.gov/PublishedDocs/Published/G000/M513/K304/513304091.PDF" xr:uid="{3D9730BC-8819-45DE-8865-DE30D67847C7}"/>
    <hyperlink ref="B15" r:id="rId21" xr:uid="{44EBCC7B-31B8-491B-A7A5-7D5BC8AFBC5B}"/>
    <hyperlink ref="B16" r:id="rId22" xr:uid="{3DDF7A4F-6AAB-4A32-954F-8F482F191F4B}"/>
    <hyperlink ref="B17" r:id="rId23" xr:uid="{8A9D0C36-FDBC-4258-9D2E-E97AB5C1E2D6}"/>
    <hyperlink ref="B18" r:id="rId24" xr:uid="{67897822-C9ED-4F88-8065-15CB7CFCD40A}"/>
    <hyperlink ref="B19" r:id="rId25" xr:uid="{65423602-1221-4181-9E71-921756950B23}"/>
    <hyperlink ref="B20" r:id="rId26" xr:uid="{229257DD-313C-4D4F-95F4-5DDADC24C11D}"/>
    <hyperlink ref="B21" r:id="rId27" xr:uid="{70CCDE64-5A30-4579-B440-552AF626C771}"/>
    <hyperlink ref="B22" r:id="rId28" xr:uid="{47B657B8-EAEF-48E8-B7A1-D7E8AEF556A1}"/>
    <hyperlink ref="B23" r:id="rId29" xr:uid="{B63A0B05-CC97-40E9-96C2-0E8CDC4F621E}"/>
    <hyperlink ref="B24" r:id="rId30" xr:uid="{D1218BFD-B53D-4117-84DB-E6038ACB2A4D}"/>
    <hyperlink ref="B25" r:id="rId31" xr:uid="{A281D90A-225E-4A2F-834A-9277B5FA6C83}"/>
    <hyperlink ref="B26" r:id="rId32" xr:uid="{45BCF6C1-CA5C-4825-AF96-C0C2BB270A9E}"/>
    <hyperlink ref="B27" r:id="rId33" xr:uid="{F84775CA-0A8C-4432-9C50-58CFE576A3A8}"/>
    <hyperlink ref="B28" r:id="rId34" xr:uid="{6D39293F-6A25-497C-BEFF-83BF9D5164A2}"/>
    <hyperlink ref="B29" r:id="rId35" xr:uid="{2EA3D39B-16D1-4382-9721-AD90B7987382}"/>
    <hyperlink ref="B30" r:id="rId36" xr:uid="{8A5C213A-4514-4E17-97E9-B93BA44B1FC4}"/>
    <hyperlink ref="B31" r:id="rId37" xr:uid="{D1F54D8C-8EB5-4D03-8378-82D24A16814A}"/>
    <hyperlink ref="B32" r:id="rId38" xr:uid="{C3A76EC5-DA66-4204-8410-5D709034D950}"/>
    <hyperlink ref="B33" r:id="rId39" xr:uid="{224BA22C-2991-4E12-9AD7-24815CB0D9D6}"/>
    <hyperlink ref="B34" r:id="rId40" xr:uid="{B087088A-62D2-441C-8A65-FE04343F832A}"/>
    <hyperlink ref="B35" r:id="rId41" xr:uid="{B0AE3BB4-1633-4D42-820B-522A192E756A}"/>
    <hyperlink ref="B36" r:id="rId42" xr:uid="{4014D831-ECFE-4478-881B-BD1A68CA9E74}"/>
    <hyperlink ref="B37" r:id="rId43" xr:uid="{AAA937E7-D3C6-48C0-86A4-F2C31058F5C1}"/>
    <hyperlink ref="B38" r:id="rId44" xr:uid="{042FA092-67A2-4212-B582-AA7A6A178C7D}"/>
    <hyperlink ref="B39" r:id="rId45" xr:uid="{CBAFEC70-5123-4151-8A86-1D17997605FC}"/>
    <hyperlink ref="B40" r:id="rId46" xr:uid="{2971B9A8-290B-4936-B5C4-C99D4BBEBE13}"/>
    <hyperlink ref="B41" r:id="rId47" xr:uid="{962B3B92-E466-48A1-840E-14B46A11BF10}"/>
    <hyperlink ref="B42" r:id="rId48" xr:uid="{8C70AD39-424D-48BB-81AE-BB89D0FDC747}"/>
    <hyperlink ref="B43" r:id="rId49" xr:uid="{258C7FB4-3B8F-418E-9283-457F4C7A18AD}"/>
    <hyperlink ref="B44" r:id="rId50" xr:uid="{1E071A9A-6990-4451-8758-075BD90668DE}"/>
    <hyperlink ref="B45" r:id="rId51" xr:uid="{659967EC-A396-4A41-9648-744368CA6D5A}"/>
    <hyperlink ref="B46" r:id="rId52" xr:uid="{037D9748-2A1F-405F-8C5D-992B62E9D716}"/>
    <hyperlink ref="B47" r:id="rId53" xr:uid="{91F930BD-CA54-4306-8A74-8AAC01AB97A6}"/>
    <hyperlink ref="B48" r:id="rId54" xr:uid="{F2813ABC-5588-4741-9288-9D572A3AEE96}"/>
    <hyperlink ref="B49" r:id="rId55" xr:uid="{8A4CDE69-DAC6-4BA5-87AF-17CA818FFF63}"/>
    <hyperlink ref="B50" r:id="rId56" xr:uid="{BE730C9D-0F0E-467B-977F-B0AD4B9F5213}"/>
    <hyperlink ref="B51" r:id="rId57" xr:uid="{4A47FD34-893D-4D47-A159-2731D9E93A82}"/>
    <hyperlink ref="B52" r:id="rId58" xr:uid="{A7EE3E43-5E6E-4458-9DE6-374E7DED3365}"/>
    <hyperlink ref="B53" r:id="rId59" xr:uid="{46F87396-0582-433B-9CAC-E9D8B087C47D}"/>
    <hyperlink ref="B54" r:id="rId60" xr:uid="{70382986-7C8D-4016-89F5-B91470C4B36B}"/>
    <hyperlink ref="B55" r:id="rId61" xr:uid="{4BD502B5-316A-41C6-8506-20C86411FD18}"/>
    <hyperlink ref="B56" r:id="rId62" xr:uid="{73BF924C-B739-4CA3-B925-887376A1CE42}"/>
    <hyperlink ref="B57" r:id="rId63" xr:uid="{BA68FCC4-DB34-4F2C-A1D8-F96579726E92}"/>
    <hyperlink ref="B58" r:id="rId64" xr:uid="{CA18C550-9167-43DD-8FBD-E5E2268F2F39}"/>
    <hyperlink ref="B59" r:id="rId65" xr:uid="{987DA7E3-B5B7-4556-89BB-54642E2CAFB9}"/>
    <hyperlink ref="B60" r:id="rId66" xr:uid="{2BC6F28A-C36A-4F53-B234-FFBCF087C286}"/>
    <hyperlink ref="B61" r:id="rId67" xr:uid="{578CCFE9-F6F3-4B51-B4F4-E65FFF70920A}"/>
    <hyperlink ref="B62" r:id="rId68" xr:uid="{53A30C03-4DA9-48EB-8A6E-AF97011D696F}"/>
    <hyperlink ref="B63" r:id="rId69" xr:uid="{9468204D-18EF-4C00-99F9-F45D5D813EBF}"/>
    <hyperlink ref="B64" r:id="rId70" xr:uid="{5E0E0799-6F0B-47F3-BCFA-F3DBD4D973BC}"/>
    <hyperlink ref="B65" r:id="rId71" xr:uid="{BA1CDF57-B910-42D6-AA8F-3DAB5D05D657}"/>
    <hyperlink ref="B66" r:id="rId72" xr:uid="{98BB3984-975F-4EC0-9E2A-21D329061DE1}"/>
    <hyperlink ref="B67" r:id="rId73" xr:uid="{96B44E7F-56A0-43E0-8FA4-BD1717C2B4B1}"/>
    <hyperlink ref="B68" r:id="rId74" xr:uid="{7159A6E6-C8B2-4507-8073-52623991E421}"/>
    <hyperlink ref="B69" r:id="rId75" xr:uid="{73DDA4A5-3F23-4B11-9FA5-5796F413944C}"/>
    <hyperlink ref="B70" r:id="rId76" xr:uid="{99D49A79-7B05-4B15-B820-57B9255E7E9C}"/>
    <hyperlink ref="B71" r:id="rId77" xr:uid="{620B30E6-B7A6-4510-B4BA-E15CDF6B343B}"/>
    <hyperlink ref="B72" r:id="rId78" xr:uid="{99E465B1-1958-4D75-8CD7-BD752E5F667E}"/>
    <hyperlink ref="B73" r:id="rId79" xr:uid="{4ECCB610-BDD0-4CDF-A335-0D03451DA634}"/>
    <hyperlink ref="B74" r:id="rId80" xr:uid="{13286272-67D3-4250-9546-F4ED914E54C9}"/>
    <hyperlink ref="B75" r:id="rId81" xr:uid="{16CD754A-CF1D-49F9-9246-8EA49E86A58D}"/>
    <hyperlink ref="B76" r:id="rId82" xr:uid="{38E7D0BE-AD32-49FB-96FF-80922DE188B8}"/>
    <hyperlink ref="B77" r:id="rId83" xr:uid="{01640CDD-0AC9-4C81-904E-CAF4ABF1BA93}"/>
    <hyperlink ref="B78" r:id="rId84" xr:uid="{014F915F-0595-4705-8C1A-F702D3F7A620}"/>
    <hyperlink ref="B79" r:id="rId85" xr:uid="{C057D10A-F3C4-41F6-9129-9286FEEF33F3}"/>
    <hyperlink ref="B80" r:id="rId86" xr:uid="{CAFC76C6-76D6-4338-8B94-9773E2F75907}"/>
    <hyperlink ref="B81" r:id="rId87" xr:uid="{B669236C-248C-409B-8A57-1B1498776294}"/>
    <hyperlink ref="B83" r:id="rId88" xr:uid="{232EA41D-6CC3-40BB-90AA-0C462ADE61E1}"/>
    <hyperlink ref="B82" r:id="rId89" xr:uid="{C5D81BC2-7338-449F-A179-DDE94F79FD5F}"/>
    <hyperlink ref="B84" r:id="rId90" xr:uid="{4162F38A-65C7-4C90-A72C-86149AA5825F}"/>
    <hyperlink ref="B85" r:id="rId91" xr:uid="{0E79AEC4-7ACA-4286-B7B3-7FCF7B64A32C}"/>
    <hyperlink ref="B86" r:id="rId92" xr:uid="{ECDAD231-EFB9-4AA2-ABE8-8BC913DBF578}"/>
    <hyperlink ref="B87" r:id="rId93" xr:uid="{0AB58BE2-21BD-4327-8CC7-161757C01D5A}"/>
    <hyperlink ref="B88" r:id="rId94" xr:uid="{BA764584-1104-49D1-A035-17EA407C70E5}"/>
    <hyperlink ref="B89" r:id="rId95" xr:uid="{70A27E13-13EA-4B85-9042-3063530EF11D}"/>
    <hyperlink ref="B90" r:id="rId96" xr:uid="{FC084D84-8746-45D3-8F67-C062E20F8EA1}"/>
    <hyperlink ref="B91" r:id="rId97" xr:uid="{E2B34D04-1520-4484-A083-3A1A385D8D67}"/>
    <hyperlink ref="B92" r:id="rId98" xr:uid="{B413EC42-33A1-4F23-9F01-62A2C3EBD4CC}"/>
    <hyperlink ref="B94" r:id="rId99" xr:uid="{C3CC7CBD-AC30-4B2D-B616-1129934E5F69}"/>
    <hyperlink ref="B95" r:id="rId100" xr:uid="{E824B5EA-12A8-4CFC-A459-0C71DDE8B38B}"/>
    <hyperlink ref="B96" r:id="rId101" xr:uid="{27C07F21-F5CC-4900-AD16-D098D3062C3B}"/>
    <hyperlink ref="B97" r:id="rId102" xr:uid="{4F5CB61E-00D7-40FB-9D54-6EB6CB8E43F6}"/>
    <hyperlink ref="B98" r:id="rId103" xr:uid="{D1F9024E-FF41-4F24-8BF1-5F3CEAF91526}"/>
    <hyperlink ref="B99" r:id="rId104" xr:uid="{02693518-E10A-4386-A1C3-680FC04C4F80}"/>
    <hyperlink ref="B100" r:id="rId105" xr:uid="{98CD0F10-BA18-47AB-B68C-92852BAFC0DC}"/>
    <hyperlink ref="B101" r:id="rId106" xr:uid="{4E09DE21-316B-4C33-A40B-DDB3720DCCDE}"/>
    <hyperlink ref="B102" r:id="rId107" xr:uid="{A77E430F-ABF7-496A-B89E-32EE5CEA7ACE}"/>
    <hyperlink ref="B103" r:id="rId108" xr:uid="{0A49BC80-3FF2-4694-8E23-7A91A11F2B5A}"/>
    <hyperlink ref="B104" r:id="rId109" xr:uid="{DA2663FC-3824-4291-98E8-3972BA9A6B30}"/>
    <hyperlink ref="B105" r:id="rId110" xr:uid="{62968896-B384-4D29-B2CB-F3506A5672B0}"/>
    <hyperlink ref="B107" r:id="rId111" xr:uid="{88B14347-EA98-4781-81D7-5E8979EBDD8F}"/>
    <hyperlink ref="B109" r:id="rId112" xr:uid="{8813B773-212B-452B-9A1C-08C8A55E1A27}"/>
    <hyperlink ref="B110" r:id="rId113" xr:uid="{AB3662BB-98AD-4142-97FA-745208CB2304}"/>
    <hyperlink ref="B116" r:id="rId114" xr:uid="{460EB189-93DF-4DA6-963F-DAD70BF5779B}"/>
    <hyperlink ref="B117" r:id="rId115" xr:uid="{B100414A-CC3C-41F6-ACC3-537A661074F6}"/>
    <hyperlink ref="B120" r:id="rId116" xr:uid="{CE24A922-A409-41E7-BFF5-E328DB3F0196}"/>
    <hyperlink ref="B121" r:id="rId117" xr:uid="{758D59CD-1B19-4BB8-A87A-50DA48027A88}"/>
    <hyperlink ref="B123" r:id="rId118" xr:uid="{1A009013-060F-43D9-B76F-0734D38A1383}"/>
    <hyperlink ref="B124" r:id="rId119" xr:uid="{E237354B-1556-4A2C-85C5-936E6DEC4E05}"/>
    <hyperlink ref="B125" r:id="rId120" xr:uid="{124D26B2-E1AE-45AD-846E-B7EED5942474}"/>
    <hyperlink ref="B136" r:id="rId121" xr:uid="{A24A8E77-2783-4B86-8274-EF8B2F2941F9}"/>
    <hyperlink ref="B138" r:id="rId122" xr:uid="{EEA325BD-8DCD-4B43-96F8-FA6DCAEE03F3}"/>
    <hyperlink ref="B139" r:id="rId123" xr:uid="{E4B2AE65-F3ED-4FDF-8376-FBE2BF7B14A8}"/>
    <hyperlink ref="B140" r:id="rId124" xr:uid="{7DE4F990-34D3-4735-8272-F0668DC06B2B}"/>
    <hyperlink ref="B93" r:id="rId125" xr:uid="{742B00F3-6D64-414E-9116-0E08F771BF04}"/>
    <hyperlink ref="B137" r:id="rId126" xr:uid="{E9297BE4-B1C1-429F-85D1-DDC728A3957B}"/>
  </hyperlinks>
  <pageMargins left="0.7" right="0.7" top="0.75" bottom="0.75" header="0.3" footer="0.3"/>
  <pageSetup scale="47" fitToHeight="0" orientation="portrait" r:id="rId127"/>
  <rowBreaks count="8" manualBreakCount="8">
    <brk id="28" max="6" man="1"/>
    <brk id="48" max="6" man="1"/>
    <brk id="54" max="6" man="1"/>
    <brk id="59" max="6" man="1"/>
    <brk id="81" max="6" man="1"/>
    <brk id="97" max="6" man="1"/>
    <brk id="105" max="6" man="1"/>
    <brk id="124" max="6" man="1"/>
  </rowBreaks>
  <drawing r:id="rId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D55A-5432-4B61-AA47-B33AA45F7C71}">
  <sheetPr>
    <pageSetUpPr fitToPage="1"/>
  </sheetPr>
  <dimension ref="A14:H39"/>
  <sheetViews>
    <sheetView tabSelected="1" topLeftCell="A17" zoomScale="80" zoomScaleNormal="80" workbookViewId="0">
      <selection activeCell="H22" sqref="H22"/>
    </sheetView>
  </sheetViews>
  <sheetFormatPr defaultColWidth="25.75" defaultRowHeight="15.75"/>
  <cols>
    <col min="1" max="1" width="18" style="36" customWidth="1"/>
    <col min="2" max="2" width="14" style="2" customWidth="1"/>
    <col min="3" max="3" width="12.75" style="2" customWidth="1"/>
    <col min="4" max="4" width="20.75" style="2" customWidth="1"/>
    <col min="5" max="5" width="26.375" style="2" customWidth="1"/>
    <col min="6" max="6" width="68.75" style="1" customWidth="1"/>
    <col min="7" max="7" width="14.375" style="3" customWidth="1"/>
    <col min="8" max="16384" width="25.75" style="1"/>
  </cols>
  <sheetData>
    <row r="14" spans="1:7" ht="18.75">
      <c r="A14" s="92" t="s">
        <v>0</v>
      </c>
      <c r="B14" s="93"/>
      <c r="C14" s="93"/>
      <c r="D14" s="93"/>
      <c r="E14" s="93"/>
      <c r="F14" s="93"/>
      <c r="G14" s="93"/>
    </row>
    <row r="15" spans="1:7" s="4" customFormat="1" ht="47.25">
      <c r="A15" s="32" t="s">
        <v>1</v>
      </c>
      <c r="B15" s="15" t="s">
        <v>2</v>
      </c>
      <c r="C15" s="15" t="s">
        <v>3</v>
      </c>
      <c r="D15" s="15" t="s">
        <v>4</v>
      </c>
      <c r="E15" s="15" t="s">
        <v>5</v>
      </c>
      <c r="F15" s="15" t="s">
        <v>6</v>
      </c>
      <c r="G15" s="16" t="s">
        <v>7</v>
      </c>
    </row>
    <row r="16" spans="1:7" ht="141.75">
      <c r="A16" s="34" t="s">
        <v>164</v>
      </c>
      <c r="B16" s="85" t="s">
        <v>9</v>
      </c>
      <c r="C16" s="21" t="s">
        <v>247</v>
      </c>
      <c r="D16" s="21" t="s">
        <v>248</v>
      </c>
      <c r="E16" s="22" t="s">
        <v>249</v>
      </c>
      <c r="F16" s="23" t="s">
        <v>250</v>
      </c>
      <c r="G16" s="24">
        <v>684750</v>
      </c>
    </row>
    <row r="17" spans="1:8" ht="236.25">
      <c r="A17" s="41" t="s">
        <v>341</v>
      </c>
      <c r="B17" s="82" t="s">
        <v>9</v>
      </c>
      <c r="C17" s="42" t="s">
        <v>394</v>
      </c>
      <c r="D17" s="42" t="s">
        <v>395</v>
      </c>
      <c r="E17" s="42" t="s">
        <v>396</v>
      </c>
      <c r="F17" s="43" t="s">
        <v>397</v>
      </c>
      <c r="G17" s="44">
        <v>498896</v>
      </c>
    </row>
    <row r="18" spans="1:8" ht="63">
      <c r="A18" s="41" t="s">
        <v>341</v>
      </c>
      <c r="B18" s="82" t="s">
        <v>9</v>
      </c>
      <c r="C18" s="42" t="s">
        <v>398</v>
      </c>
      <c r="D18" s="42" t="s">
        <v>399</v>
      </c>
      <c r="E18" s="42" t="s">
        <v>400</v>
      </c>
      <c r="F18" s="43" t="s">
        <v>401</v>
      </c>
      <c r="G18" s="44">
        <v>938206</v>
      </c>
    </row>
    <row r="19" spans="1:8" ht="330.75">
      <c r="A19" s="41" t="s">
        <v>341</v>
      </c>
      <c r="B19" s="82" t="s">
        <v>9</v>
      </c>
      <c r="C19" s="42" t="s">
        <v>410</v>
      </c>
      <c r="D19" s="42" t="s">
        <v>411</v>
      </c>
      <c r="E19" s="42" t="s">
        <v>412</v>
      </c>
      <c r="F19" s="43" t="s">
        <v>413</v>
      </c>
      <c r="G19" s="44">
        <v>483452.29</v>
      </c>
    </row>
    <row r="20" spans="1:8" ht="94.5">
      <c r="A20" s="71" t="s">
        <v>456</v>
      </c>
      <c r="B20" s="89" t="s">
        <v>9</v>
      </c>
      <c r="C20" s="72" t="s">
        <v>457</v>
      </c>
      <c r="D20" s="72" t="s">
        <v>458</v>
      </c>
      <c r="E20" s="72" t="s">
        <v>459</v>
      </c>
      <c r="F20" s="73" t="s">
        <v>460</v>
      </c>
      <c r="G20" s="74">
        <v>500000</v>
      </c>
    </row>
    <row r="21" spans="1:8" ht="78.75">
      <c r="A21" s="71" t="s">
        <v>456</v>
      </c>
      <c r="B21" s="89" t="s">
        <v>9</v>
      </c>
      <c r="C21" s="72" t="s">
        <v>461</v>
      </c>
      <c r="D21" s="72" t="s">
        <v>462</v>
      </c>
      <c r="E21" s="72" t="s">
        <v>463</v>
      </c>
      <c r="F21" s="73" t="s">
        <v>464</v>
      </c>
      <c r="G21" s="74">
        <v>723000</v>
      </c>
    </row>
    <row r="22" spans="1:8" ht="110.25">
      <c r="A22" s="75" t="s">
        <v>465</v>
      </c>
      <c r="B22" s="90" t="s">
        <v>9</v>
      </c>
      <c r="C22" s="76" t="s">
        <v>466</v>
      </c>
      <c r="D22" s="76" t="s">
        <v>467</v>
      </c>
      <c r="E22" s="76" t="s">
        <v>468</v>
      </c>
      <c r="F22" s="77" t="s">
        <v>469</v>
      </c>
      <c r="G22" s="78">
        <v>493300.25</v>
      </c>
    </row>
    <row r="23" spans="1:8" ht="126">
      <c r="A23" s="75" t="s">
        <v>465</v>
      </c>
      <c r="B23" s="90" t="s">
        <v>9</v>
      </c>
      <c r="C23" s="76" t="s">
        <v>470</v>
      </c>
      <c r="D23" s="76" t="s">
        <v>471</v>
      </c>
      <c r="E23" s="76" t="s">
        <v>472</v>
      </c>
      <c r="F23" s="77" t="s">
        <v>473</v>
      </c>
      <c r="G23" s="78">
        <v>170913</v>
      </c>
    </row>
    <row r="24" spans="1:8" ht="94.5">
      <c r="A24" s="75" t="s">
        <v>465</v>
      </c>
      <c r="B24" s="90" t="s">
        <v>9</v>
      </c>
      <c r="C24" s="76" t="s">
        <v>474</v>
      </c>
      <c r="D24" s="76" t="s">
        <v>475</v>
      </c>
      <c r="E24" s="76" t="s">
        <v>476</v>
      </c>
      <c r="F24" s="77" t="s">
        <v>477</v>
      </c>
      <c r="G24" s="78">
        <v>500000</v>
      </c>
    </row>
    <row r="25" spans="1:8">
      <c r="A25" s="58"/>
      <c r="B25" s="59"/>
      <c r="C25" s="60"/>
      <c r="D25" s="60"/>
      <c r="E25" s="60"/>
      <c r="F25" s="61"/>
      <c r="G25" s="62"/>
    </row>
    <row r="26" spans="1:8">
      <c r="A26" s="94" t="s">
        <v>478</v>
      </c>
      <c r="B26" s="95"/>
      <c r="C26" s="28">
        <f>COUNTIF($B$16:$B$24,"Awarded")</f>
        <v>9</v>
      </c>
      <c r="D26" s="12" t="s">
        <v>479</v>
      </c>
      <c r="E26" s="13" t="s">
        <v>479</v>
      </c>
      <c r="F26" s="14" t="s">
        <v>480</v>
      </c>
      <c r="G26" s="19">
        <f>SUMIF(B16:B24,"Awarded",G16:G24)</f>
        <v>4992517.54</v>
      </c>
    </row>
    <row r="27" spans="1:8">
      <c r="A27" s="96" t="s">
        <v>485</v>
      </c>
      <c r="B27" s="97"/>
      <c r="C27" s="28">
        <f>COUNTA($B$16:$B$24)</f>
        <v>9</v>
      </c>
      <c r="D27" s="12" t="s">
        <v>479</v>
      </c>
      <c r="E27" s="13" t="s">
        <v>479</v>
      </c>
      <c r="F27" s="14" t="s">
        <v>486</v>
      </c>
      <c r="G27" s="19">
        <f>SUM(G16:G24)-SUMIFS(G16:G24,B16:B24,"Withdrawn")</f>
        <v>4992517.54</v>
      </c>
      <c r="H27" s="20"/>
    </row>
    <row r="28" spans="1:8">
      <c r="A28" s="36" t="s">
        <v>479</v>
      </c>
      <c r="B28" s="2" t="s">
        <v>479</v>
      </c>
      <c r="C28" s="2" t="s">
        <v>479</v>
      </c>
      <c r="D28" s="2" t="s">
        <v>479</v>
      </c>
      <c r="E28" s="2" t="s">
        <v>479</v>
      </c>
    </row>
    <row r="29" spans="1:8">
      <c r="B29" s="2" t="s">
        <v>479</v>
      </c>
      <c r="C29" s="18" t="s">
        <v>479</v>
      </c>
      <c r="D29" s="18" t="s">
        <v>479</v>
      </c>
      <c r="E29" s="2" t="s">
        <v>479</v>
      </c>
      <c r="F29" s="63"/>
      <c r="G29" s="63"/>
    </row>
    <row r="30" spans="1:8" ht="16.5" customHeight="1">
      <c r="B30" s="2" t="s">
        <v>479</v>
      </c>
      <c r="C30" s="2" t="s">
        <v>479</v>
      </c>
      <c r="D30" s="2" t="s">
        <v>479</v>
      </c>
      <c r="E30" s="2" t="s">
        <v>479</v>
      </c>
      <c r="F30" s="64"/>
      <c r="G30" s="64"/>
    </row>
    <row r="31" spans="1:8">
      <c r="B31" s="2" t="s">
        <v>479</v>
      </c>
      <c r="C31" s="18" t="s">
        <v>479</v>
      </c>
      <c r="D31" s="18" t="s">
        <v>479</v>
      </c>
      <c r="E31" s="2" t="s">
        <v>479</v>
      </c>
    </row>
    <row r="32" spans="1:8">
      <c r="B32" s="2" t="s">
        <v>479</v>
      </c>
      <c r="C32" s="2" t="s">
        <v>479</v>
      </c>
      <c r="D32" s="2" t="s">
        <v>479</v>
      </c>
      <c r="E32" s="2" t="s">
        <v>479</v>
      </c>
      <c r="F32" s="1" t="s">
        <v>479</v>
      </c>
      <c r="G32" s="3" t="s">
        <v>479</v>
      </c>
    </row>
    <row r="33" spans="1:7">
      <c r="B33" s="2" t="s">
        <v>479</v>
      </c>
      <c r="C33" s="18" t="s">
        <v>479</v>
      </c>
      <c r="D33" s="18" t="s">
        <v>479</v>
      </c>
      <c r="E33" s="2" t="s">
        <v>479</v>
      </c>
      <c r="F33" s="1" t="s">
        <v>479</v>
      </c>
      <c r="G33" s="3" t="s">
        <v>479</v>
      </c>
    </row>
    <row r="34" spans="1:7">
      <c r="B34" s="2" t="s">
        <v>479</v>
      </c>
      <c r="C34" s="2" t="s">
        <v>479</v>
      </c>
      <c r="D34" s="2" t="s">
        <v>479</v>
      </c>
      <c r="E34" s="2" t="s">
        <v>479</v>
      </c>
      <c r="F34" s="1" t="s">
        <v>479</v>
      </c>
      <c r="G34" s="3" t="s">
        <v>479</v>
      </c>
    </row>
    <row r="35" spans="1:7">
      <c r="A35" s="36" t="s">
        <v>479</v>
      </c>
      <c r="B35" s="2" t="s">
        <v>479</v>
      </c>
      <c r="C35" s="18" t="s">
        <v>479</v>
      </c>
      <c r="D35" s="18" t="s">
        <v>479</v>
      </c>
      <c r="E35" s="2" t="s">
        <v>479</v>
      </c>
      <c r="F35" s="1" t="s">
        <v>479</v>
      </c>
      <c r="G35" s="3" t="s">
        <v>479</v>
      </c>
    </row>
    <row r="36" spans="1:7">
      <c r="A36" s="36" t="s">
        <v>479</v>
      </c>
      <c r="B36" s="2" t="s">
        <v>479</v>
      </c>
      <c r="C36" s="2" t="s">
        <v>479</v>
      </c>
      <c r="D36" s="2" t="s">
        <v>479</v>
      </c>
      <c r="E36" s="2" t="s">
        <v>479</v>
      </c>
      <c r="F36" s="1" t="s">
        <v>479</v>
      </c>
      <c r="G36" s="3" t="s">
        <v>479</v>
      </c>
    </row>
    <row r="37" spans="1:7">
      <c r="A37" s="36" t="s">
        <v>479</v>
      </c>
      <c r="B37" s="2" t="s">
        <v>479</v>
      </c>
      <c r="C37" s="18" t="s">
        <v>479</v>
      </c>
      <c r="D37" s="18" t="s">
        <v>479</v>
      </c>
      <c r="E37" s="2" t="s">
        <v>479</v>
      </c>
      <c r="F37" s="1" t="s">
        <v>479</v>
      </c>
      <c r="G37" s="3" t="s">
        <v>479</v>
      </c>
    </row>
    <row r="38" spans="1:7">
      <c r="A38" s="36" t="s">
        <v>479</v>
      </c>
      <c r="B38" s="2" t="s">
        <v>479</v>
      </c>
      <c r="C38" s="2" t="s">
        <v>479</v>
      </c>
      <c r="D38" s="2" t="s">
        <v>479</v>
      </c>
      <c r="E38" s="2" t="s">
        <v>479</v>
      </c>
      <c r="F38" s="1" t="s">
        <v>479</v>
      </c>
      <c r="G38" s="3" t="s">
        <v>479</v>
      </c>
    </row>
    <row r="39" spans="1:7">
      <c r="A39" s="36" t="s">
        <v>479</v>
      </c>
      <c r="B39" s="2" t="s">
        <v>479</v>
      </c>
      <c r="C39" s="18" t="s">
        <v>479</v>
      </c>
      <c r="D39" s="18" t="s">
        <v>479</v>
      </c>
      <c r="E39" s="2" t="s">
        <v>479</v>
      </c>
      <c r="F39" s="1" t="s">
        <v>479</v>
      </c>
      <c r="G39" s="3" t="s">
        <v>479</v>
      </c>
    </row>
  </sheetData>
  <mergeCells count="3">
    <mergeCell ref="A14:G14"/>
    <mergeCell ref="A26:B26"/>
    <mergeCell ref="A27:B27"/>
  </mergeCells>
  <dataValidations count="3">
    <dataValidation allowBlank="1" showInputMessage="1" showErrorMessage="1" sqref="B28:B39 C26:C27 B16:B25" xr:uid="{0DEB4825-3274-47A0-AE2B-3492A0147B52}"/>
    <dataValidation allowBlank="1" showErrorMessage="1" sqref="B15" xr:uid="{06FC0B56-C190-40AA-B3F9-353D35F72D65}"/>
    <dataValidation allowBlank="1" showInputMessage="1" showErrorMessage="1" prompt="Enter Initials below" sqref="B15" xr:uid="{7515008A-5F84-4783-BC06-FBB8CCF6A3FF}"/>
  </dataValidations>
  <hyperlinks>
    <hyperlink ref="B16" r:id="rId1" xr:uid="{5ECED663-F281-46B7-AE03-F14B483E8013}"/>
    <hyperlink ref="B17" r:id="rId2" xr:uid="{D8F30762-3C8C-492C-B34B-B59ED250DF99}"/>
    <hyperlink ref="B18" r:id="rId3" xr:uid="{E97447FE-74B5-45C2-B017-BA980872D69A}"/>
    <hyperlink ref="B19" r:id="rId4" xr:uid="{8D3E1D9C-FB27-49B0-92E7-7CFBE4866FAD}"/>
    <hyperlink ref="B20" r:id="rId5" xr:uid="{BE3FC819-21B3-4D5D-A18F-08863ED6C936}"/>
    <hyperlink ref="B22" r:id="rId6" xr:uid="{DC7DC974-2A99-49BC-AFDA-C9F1F808993D}"/>
    <hyperlink ref="B23" r:id="rId7" xr:uid="{5B80C760-6009-44DF-8820-07BBD71B60B8}"/>
    <hyperlink ref="B24" r:id="rId8" xr:uid="{D537D87D-C660-45CC-9E55-6485A591B621}"/>
    <hyperlink ref="B21" r:id="rId9" xr:uid="{D2C3EBF9-18DD-4034-A401-4C1F9654D283}"/>
  </hyperlinks>
  <pageMargins left="0.7" right="0.7" top="0.75" bottom="0.75" header="0.3" footer="0.3"/>
  <pageSetup scale="64" fitToHeight="0" orientation="landscape"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6AF5-3655-4611-8152-45C36A0B3139}">
  <sheetPr>
    <pageSetUpPr fitToPage="1"/>
  </sheetPr>
  <dimension ref="A14:H147"/>
  <sheetViews>
    <sheetView topLeftCell="A127" zoomScale="80" zoomScaleNormal="80" workbookViewId="0">
      <selection activeCell="C133" sqref="C133"/>
    </sheetView>
  </sheetViews>
  <sheetFormatPr defaultColWidth="25.75" defaultRowHeight="15.75"/>
  <cols>
    <col min="1" max="1" width="18" style="36" customWidth="1"/>
    <col min="2" max="2" width="18.75" style="2" customWidth="1"/>
    <col min="3" max="3" width="12.75" style="2" customWidth="1"/>
    <col min="4" max="4" width="20.75" style="2" customWidth="1"/>
    <col min="5" max="5" width="26.375" style="2" customWidth="1"/>
    <col min="6" max="6" width="68.75" style="1" customWidth="1"/>
    <col min="7" max="7" width="14.375" style="3" customWidth="1"/>
    <col min="8" max="16384" width="25.75" style="1"/>
  </cols>
  <sheetData>
    <row r="14" spans="1:7" ht="18.75">
      <c r="A14" s="92" t="s">
        <v>0</v>
      </c>
      <c r="B14" s="93"/>
      <c r="C14" s="93"/>
      <c r="D14" s="93"/>
      <c r="E14" s="93"/>
      <c r="F14" s="93"/>
      <c r="G14" s="93"/>
    </row>
    <row r="15" spans="1:7" s="4" customFormat="1" ht="47.25">
      <c r="A15" s="32" t="s">
        <v>1</v>
      </c>
      <c r="B15" s="15" t="s">
        <v>2</v>
      </c>
      <c r="C15" s="15" t="s">
        <v>3</v>
      </c>
      <c r="D15" s="15" t="s">
        <v>4</v>
      </c>
      <c r="E15" s="15" t="s">
        <v>5</v>
      </c>
      <c r="F15" s="15" t="s">
        <v>6</v>
      </c>
      <c r="G15" s="16" t="s">
        <v>7</v>
      </c>
    </row>
    <row r="16" spans="1:7" ht="141.75">
      <c r="A16" s="33" t="s">
        <v>8</v>
      </c>
      <c r="B16" s="83" t="s">
        <v>9</v>
      </c>
      <c r="C16" s="5" t="s">
        <v>10</v>
      </c>
      <c r="D16" s="5" t="s">
        <v>11</v>
      </c>
      <c r="E16" s="6" t="s">
        <v>12</v>
      </c>
      <c r="F16" s="7" t="s">
        <v>13</v>
      </c>
      <c r="G16" s="8">
        <v>498035</v>
      </c>
    </row>
    <row r="17" spans="1:7" ht="63">
      <c r="A17" s="33" t="s">
        <v>8</v>
      </c>
      <c r="B17" s="83" t="s">
        <v>9</v>
      </c>
      <c r="C17" s="5" t="s">
        <v>14</v>
      </c>
      <c r="D17" s="5" t="s">
        <v>15</v>
      </c>
      <c r="E17" s="6" t="s">
        <v>16</v>
      </c>
      <c r="F17" s="7" t="s">
        <v>17</v>
      </c>
      <c r="G17" s="8">
        <v>479529</v>
      </c>
    </row>
    <row r="18" spans="1:7" ht="78.75">
      <c r="A18" s="33" t="s">
        <v>8</v>
      </c>
      <c r="B18" s="84" t="s">
        <v>9</v>
      </c>
      <c r="C18" s="9" t="s">
        <v>18</v>
      </c>
      <c r="D18" s="9" t="s">
        <v>19</v>
      </c>
      <c r="E18" s="9" t="s">
        <v>20</v>
      </c>
      <c r="F18" s="10" t="s">
        <v>21</v>
      </c>
      <c r="G18" s="11">
        <v>496874</v>
      </c>
    </row>
    <row r="19" spans="1:7" ht="78.75">
      <c r="A19" s="33" t="s">
        <v>8</v>
      </c>
      <c r="B19" s="83" t="s">
        <v>9</v>
      </c>
      <c r="C19" s="5" t="s">
        <v>22</v>
      </c>
      <c r="D19" s="5" t="s">
        <v>23</v>
      </c>
      <c r="E19" s="6" t="s">
        <v>24</v>
      </c>
      <c r="F19" s="7" t="s">
        <v>25</v>
      </c>
      <c r="G19" s="8">
        <v>500000</v>
      </c>
    </row>
    <row r="20" spans="1:7" ht="78.75">
      <c r="A20" s="33" t="s">
        <v>8</v>
      </c>
      <c r="B20" s="83" t="s">
        <v>9</v>
      </c>
      <c r="C20" s="6" t="s">
        <v>26</v>
      </c>
      <c r="D20" s="6" t="s">
        <v>27</v>
      </c>
      <c r="E20" s="6" t="s">
        <v>28</v>
      </c>
      <c r="F20" s="7" t="s">
        <v>25</v>
      </c>
      <c r="G20" s="8">
        <v>500000</v>
      </c>
    </row>
    <row r="21" spans="1:7" ht="78.75">
      <c r="A21" s="33" t="s">
        <v>8</v>
      </c>
      <c r="B21" s="83" t="s">
        <v>9</v>
      </c>
      <c r="C21" s="5" t="s">
        <v>29</v>
      </c>
      <c r="D21" s="5" t="s">
        <v>30</v>
      </c>
      <c r="E21" s="6" t="s">
        <v>31</v>
      </c>
      <c r="F21" s="7" t="s">
        <v>25</v>
      </c>
      <c r="G21" s="8">
        <v>500000</v>
      </c>
    </row>
    <row r="22" spans="1:7" ht="78.75">
      <c r="A22" s="33" t="s">
        <v>8</v>
      </c>
      <c r="B22" s="83" t="s">
        <v>9</v>
      </c>
      <c r="C22" s="9" t="s">
        <v>32</v>
      </c>
      <c r="D22" s="9" t="s">
        <v>33</v>
      </c>
      <c r="E22" s="9" t="s">
        <v>34</v>
      </c>
      <c r="F22" s="10" t="s">
        <v>25</v>
      </c>
      <c r="G22" s="11">
        <v>500000</v>
      </c>
    </row>
    <row r="23" spans="1:7" ht="78.75">
      <c r="A23" s="33" t="s">
        <v>8</v>
      </c>
      <c r="B23" s="84" t="s">
        <v>9</v>
      </c>
      <c r="C23" s="9" t="s">
        <v>35</v>
      </c>
      <c r="D23" s="9" t="s">
        <v>36</v>
      </c>
      <c r="E23" s="9" t="s">
        <v>37</v>
      </c>
      <c r="F23" s="10" t="s">
        <v>38</v>
      </c>
      <c r="G23" s="11">
        <v>210300</v>
      </c>
    </row>
    <row r="24" spans="1:7" ht="63">
      <c r="A24" s="33" t="s">
        <v>8</v>
      </c>
      <c r="B24" s="83" t="s">
        <v>9</v>
      </c>
      <c r="C24" s="9" t="s">
        <v>39</v>
      </c>
      <c r="D24" s="9" t="s">
        <v>40</v>
      </c>
      <c r="E24" s="9" t="s">
        <v>41</v>
      </c>
      <c r="F24" s="10" t="s">
        <v>42</v>
      </c>
      <c r="G24" s="11">
        <v>100300</v>
      </c>
    </row>
    <row r="25" spans="1:7" ht="78.75">
      <c r="A25" s="33" t="s">
        <v>8</v>
      </c>
      <c r="B25" s="83" t="s">
        <v>9</v>
      </c>
      <c r="C25" s="5" t="s">
        <v>43</v>
      </c>
      <c r="D25" s="5" t="s">
        <v>44</v>
      </c>
      <c r="E25" s="6" t="s">
        <v>45</v>
      </c>
      <c r="F25" s="7" t="s">
        <v>25</v>
      </c>
      <c r="G25" s="8">
        <v>500000</v>
      </c>
    </row>
    <row r="26" spans="1:7" ht="78.75">
      <c r="A26" s="33" t="s">
        <v>8</v>
      </c>
      <c r="B26" s="83" t="s">
        <v>9</v>
      </c>
      <c r="C26" s="9" t="s">
        <v>46</v>
      </c>
      <c r="D26" s="9" t="s">
        <v>47</v>
      </c>
      <c r="E26" s="9" t="s">
        <v>48</v>
      </c>
      <c r="F26" s="10" t="s">
        <v>25</v>
      </c>
      <c r="G26" s="11">
        <v>500000</v>
      </c>
    </row>
    <row r="27" spans="1:7" ht="110.25">
      <c r="A27" s="33" t="s">
        <v>8</v>
      </c>
      <c r="B27" s="84" t="s">
        <v>9</v>
      </c>
      <c r="C27" s="9" t="s">
        <v>49</v>
      </c>
      <c r="D27" s="9" t="s">
        <v>50</v>
      </c>
      <c r="E27" s="9" t="s">
        <v>51</v>
      </c>
      <c r="F27" s="10" t="s">
        <v>52</v>
      </c>
      <c r="G27" s="11">
        <v>311005</v>
      </c>
    </row>
    <row r="28" spans="1:7" ht="78.75">
      <c r="A28" s="33" t="s">
        <v>8</v>
      </c>
      <c r="B28" s="83" t="s">
        <v>9</v>
      </c>
      <c r="C28" s="5" t="s">
        <v>53</v>
      </c>
      <c r="D28" s="5" t="s">
        <v>54</v>
      </c>
      <c r="E28" s="6" t="s">
        <v>55</v>
      </c>
      <c r="F28" s="7" t="s">
        <v>25</v>
      </c>
      <c r="G28" s="8">
        <v>500000</v>
      </c>
    </row>
    <row r="29" spans="1:7" ht="78.75">
      <c r="A29" s="33" t="s">
        <v>8</v>
      </c>
      <c r="B29" s="83" t="s">
        <v>9</v>
      </c>
      <c r="C29" s="5" t="s">
        <v>56</v>
      </c>
      <c r="D29" s="5" t="s">
        <v>57</v>
      </c>
      <c r="E29" s="6" t="s">
        <v>58</v>
      </c>
      <c r="F29" s="7" t="s">
        <v>25</v>
      </c>
      <c r="G29" s="8">
        <v>500000</v>
      </c>
    </row>
    <row r="30" spans="1:7" ht="63">
      <c r="A30" s="33" t="s">
        <v>8</v>
      </c>
      <c r="B30" s="83" t="s">
        <v>9</v>
      </c>
      <c r="C30" s="9" t="s">
        <v>59</v>
      </c>
      <c r="D30" s="9" t="s">
        <v>60</v>
      </c>
      <c r="E30" s="9" t="s">
        <v>61</v>
      </c>
      <c r="F30" s="10" t="s">
        <v>62</v>
      </c>
      <c r="G30" s="11">
        <v>500000</v>
      </c>
    </row>
    <row r="31" spans="1:7" ht="78.75">
      <c r="A31" s="33" t="s">
        <v>8</v>
      </c>
      <c r="B31" s="83" t="s">
        <v>9</v>
      </c>
      <c r="C31" s="5" t="s">
        <v>63</v>
      </c>
      <c r="D31" s="5" t="s">
        <v>64</v>
      </c>
      <c r="E31" s="6" t="s">
        <v>65</v>
      </c>
      <c r="F31" s="7" t="s">
        <v>25</v>
      </c>
      <c r="G31" s="8">
        <v>500000</v>
      </c>
    </row>
    <row r="32" spans="1:7" ht="126">
      <c r="A32" s="33" t="s">
        <v>8</v>
      </c>
      <c r="B32" s="84" t="s">
        <v>9</v>
      </c>
      <c r="C32" s="9" t="s">
        <v>66</v>
      </c>
      <c r="D32" s="9" t="s">
        <v>67</v>
      </c>
      <c r="E32" s="9" t="s">
        <v>68</v>
      </c>
      <c r="F32" s="10" t="s">
        <v>69</v>
      </c>
      <c r="G32" s="11">
        <v>500000</v>
      </c>
    </row>
    <row r="33" spans="1:7" ht="78.75">
      <c r="A33" s="33" t="s">
        <v>8</v>
      </c>
      <c r="B33" s="84" t="s">
        <v>9</v>
      </c>
      <c r="C33" s="9" t="s">
        <v>70</v>
      </c>
      <c r="D33" s="9" t="s">
        <v>71</v>
      </c>
      <c r="E33" s="9" t="s">
        <v>72</v>
      </c>
      <c r="F33" s="10" t="s">
        <v>25</v>
      </c>
      <c r="G33" s="11">
        <v>500000</v>
      </c>
    </row>
    <row r="34" spans="1:7" ht="78.75">
      <c r="A34" s="33" t="s">
        <v>8</v>
      </c>
      <c r="B34" s="83" t="s">
        <v>9</v>
      </c>
      <c r="C34" s="5" t="s">
        <v>73</v>
      </c>
      <c r="D34" s="5" t="s">
        <v>74</v>
      </c>
      <c r="E34" s="6" t="s">
        <v>75</v>
      </c>
      <c r="F34" s="7" t="s">
        <v>25</v>
      </c>
      <c r="G34" s="8">
        <v>500000</v>
      </c>
    </row>
    <row r="35" spans="1:7" ht="141.75">
      <c r="A35" s="33" t="s">
        <v>8</v>
      </c>
      <c r="B35" s="83" t="s">
        <v>9</v>
      </c>
      <c r="C35" s="5" t="s">
        <v>76</v>
      </c>
      <c r="D35" s="5" t="s">
        <v>77</v>
      </c>
      <c r="E35" s="6" t="s">
        <v>76</v>
      </c>
      <c r="F35" s="7" t="s">
        <v>78</v>
      </c>
      <c r="G35" s="8">
        <v>1000000</v>
      </c>
    </row>
    <row r="36" spans="1:7" ht="78.75">
      <c r="A36" s="33" t="s">
        <v>8</v>
      </c>
      <c r="B36" s="84" t="s">
        <v>9</v>
      </c>
      <c r="C36" s="9" t="s">
        <v>79</v>
      </c>
      <c r="D36" s="9" t="s">
        <v>80</v>
      </c>
      <c r="E36" s="9" t="s">
        <v>81</v>
      </c>
      <c r="F36" s="10" t="s">
        <v>25</v>
      </c>
      <c r="G36" s="11">
        <v>500000</v>
      </c>
    </row>
    <row r="37" spans="1:7" ht="63">
      <c r="A37" s="33" t="s">
        <v>8</v>
      </c>
      <c r="B37" s="83" t="s">
        <v>9</v>
      </c>
      <c r="C37" s="5" t="s">
        <v>82</v>
      </c>
      <c r="D37" s="5" t="s">
        <v>83</v>
      </c>
      <c r="E37" s="6" t="s">
        <v>84</v>
      </c>
      <c r="F37" s="7" t="s">
        <v>85</v>
      </c>
      <c r="G37" s="8">
        <v>500000</v>
      </c>
    </row>
    <row r="38" spans="1:7" ht="94.5">
      <c r="A38" s="33" t="s">
        <v>8</v>
      </c>
      <c r="B38" s="84" t="s">
        <v>9</v>
      </c>
      <c r="C38" s="9" t="s">
        <v>86</v>
      </c>
      <c r="D38" s="9" t="s">
        <v>87</v>
      </c>
      <c r="E38" s="9" t="s">
        <v>88</v>
      </c>
      <c r="F38" s="10" t="s">
        <v>89</v>
      </c>
      <c r="G38" s="11">
        <v>320000</v>
      </c>
    </row>
    <row r="39" spans="1:7" ht="126">
      <c r="A39" s="33" t="s">
        <v>8</v>
      </c>
      <c r="B39" s="83" t="s">
        <v>9</v>
      </c>
      <c r="C39" s="5" t="s">
        <v>90</v>
      </c>
      <c r="D39" s="5" t="s">
        <v>91</v>
      </c>
      <c r="E39" s="6" t="s">
        <v>92</v>
      </c>
      <c r="F39" s="7" t="s">
        <v>93</v>
      </c>
      <c r="G39" s="8">
        <v>499853</v>
      </c>
    </row>
    <row r="40" spans="1:7" ht="78.75">
      <c r="A40" s="33" t="s">
        <v>8</v>
      </c>
      <c r="B40" s="84" t="s">
        <v>9</v>
      </c>
      <c r="C40" s="9" t="s">
        <v>94</v>
      </c>
      <c r="D40" s="9" t="s">
        <v>95</v>
      </c>
      <c r="E40" s="9" t="s">
        <v>96</v>
      </c>
      <c r="F40" s="10" t="s">
        <v>25</v>
      </c>
      <c r="G40" s="11">
        <v>500000</v>
      </c>
    </row>
    <row r="41" spans="1:7" ht="78.75">
      <c r="A41" s="33" t="s">
        <v>8</v>
      </c>
      <c r="B41" s="83" t="s">
        <v>9</v>
      </c>
      <c r="C41" s="5" t="s">
        <v>97</v>
      </c>
      <c r="D41" s="5" t="s">
        <v>98</v>
      </c>
      <c r="E41" s="6" t="s">
        <v>99</v>
      </c>
      <c r="F41" s="7" t="s">
        <v>25</v>
      </c>
      <c r="G41" s="8">
        <v>500000</v>
      </c>
    </row>
    <row r="42" spans="1:7" ht="78.75">
      <c r="A42" s="33" t="s">
        <v>8</v>
      </c>
      <c r="B42" s="84" t="s">
        <v>9</v>
      </c>
      <c r="C42" s="9" t="s">
        <v>100</v>
      </c>
      <c r="D42" s="9" t="s">
        <v>101</v>
      </c>
      <c r="E42" s="9" t="s">
        <v>102</v>
      </c>
      <c r="F42" s="10" t="s">
        <v>25</v>
      </c>
      <c r="G42" s="11">
        <v>500000</v>
      </c>
    </row>
    <row r="43" spans="1:7" ht="78.75">
      <c r="A43" s="33" t="s">
        <v>8</v>
      </c>
      <c r="B43" s="83" t="s">
        <v>9</v>
      </c>
      <c r="C43" s="5" t="s">
        <v>103</v>
      </c>
      <c r="D43" s="5" t="s">
        <v>104</v>
      </c>
      <c r="E43" s="6" t="s">
        <v>105</v>
      </c>
      <c r="F43" s="7" t="s">
        <v>25</v>
      </c>
      <c r="G43" s="8">
        <v>500000</v>
      </c>
    </row>
    <row r="44" spans="1:7" ht="78.75">
      <c r="A44" s="33" t="s">
        <v>8</v>
      </c>
      <c r="B44" s="84" t="s">
        <v>9</v>
      </c>
      <c r="C44" s="9" t="s">
        <v>106</v>
      </c>
      <c r="D44" s="9" t="s">
        <v>107</v>
      </c>
      <c r="E44" s="9" t="s">
        <v>108</v>
      </c>
      <c r="F44" s="10" t="s">
        <v>25</v>
      </c>
      <c r="G44" s="11">
        <v>500000</v>
      </c>
    </row>
    <row r="45" spans="1:7" ht="141.75">
      <c r="A45" s="33" t="s">
        <v>8</v>
      </c>
      <c r="B45" s="83" t="s">
        <v>9</v>
      </c>
      <c r="C45" s="5" t="s">
        <v>109</v>
      </c>
      <c r="D45" s="5" t="s">
        <v>110</v>
      </c>
      <c r="E45" s="6" t="s">
        <v>111</v>
      </c>
      <c r="F45" s="7" t="s">
        <v>112</v>
      </c>
      <c r="G45" s="8">
        <v>500000</v>
      </c>
    </row>
    <row r="46" spans="1:7" ht="157.5">
      <c r="A46" s="33" t="s">
        <v>8</v>
      </c>
      <c r="B46" s="83" t="s">
        <v>9</v>
      </c>
      <c r="C46" s="5" t="s">
        <v>113</v>
      </c>
      <c r="D46" s="5" t="s">
        <v>114</v>
      </c>
      <c r="E46" s="6" t="s">
        <v>115</v>
      </c>
      <c r="F46" s="7" t="s">
        <v>116</v>
      </c>
      <c r="G46" s="8">
        <v>497799</v>
      </c>
    </row>
    <row r="47" spans="1:7" ht="78.75">
      <c r="A47" s="33" t="s">
        <v>8</v>
      </c>
      <c r="B47" s="84" t="s">
        <v>9</v>
      </c>
      <c r="C47" s="9" t="s">
        <v>117</v>
      </c>
      <c r="D47" s="9" t="s">
        <v>118</v>
      </c>
      <c r="E47" s="9" t="s">
        <v>119</v>
      </c>
      <c r="F47" s="10" t="s">
        <v>25</v>
      </c>
      <c r="G47" s="11">
        <v>500000</v>
      </c>
    </row>
    <row r="48" spans="1:7" ht="78.75">
      <c r="A48" s="33" t="s">
        <v>8</v>
      </c>
      <c r="B48" s="84" t="s">
        <v>9</v>
      </c>
      <c r="C48" s="9" t="s">
        <v>120</v>
      </c>
      <c r="D48" s="9" t="s">
        <v>121</v>
      </c>
      <c r="E48" s="9" t="s">
        <v>122</v>
      </c>
      <c r="F48" s="10" t="s">
        <v>25</v>
      </c>
      <c r="G48" s="11">
        <v>500000</v>
      </c>
    </row>
    <row r="49" spans="1:7" ht="126">
      <c r="A49" s="33" t="s">
        <v>8</v>
      </c>
      <c r="B49" s="83" t="s">
        <v>9</v>
      </c>
      <c r="C49" s="5" t="s">
        <v>123</v>
      </c>
      <c r="D49" s="5" t="s">
        <v>124</v>
      </c>
      <c r="E49" s="6" t="s">
        <v>125</v>
      </c>
      <c r="F49" s="7" t="s">
        <v>126</v>
      </c>
      <c r="G49" s="8">
        <v>1000000</v>
      </c>
    </row>
    <row r="50" spans="1:7" ht="78.75">
      <c r="A50" s="33" t="s">
        <v>8</v>
      </c>
      <c r="B50" s="84" t="s">
        <v>9</v>
      </c>
      <c r="C50" s="9" t="s">
        <v>127</v>
      </c>
      <c r="D50" s="9" t="s">
        <v>128</v>
      </c>
      <c r="E50" s="9" t="s">
        <v>129</v>
      </c>
      <c r="F50" s="10" t="s">
        <v>25</v>
      </c>
      <c r="G50" s="11">
        <v>500000</v>
      </c>
    </row>
    <row r="51" spans="1:7" ht="78.75">
      <c r="A51" s="33" t="s">
        <v>8</v>
      </c>
      <c r="B51" s="84" t="s">
        <v>9</v>
      </c>
      <c r="C51" s="9" t="s">
        <v>130</v>
      </c>
      <c r="D51" s="9" t="s">
        <v>131</v>
      </c>
      <c r="E51" s="9" t="s">
        <v>132</v>
      </c>
      <c r="F51" s="10" t="s">
        <v>25</v>
      </c>
      <c r="G51" s="11">
        <v>500000</v>
      </c>
    </row>
    <row r="52" spans="1:7" ht="78.75">
      <c r="A52" s="33" t="s">
        <v>8</v>
      </c>
      <c r="B52" s="84" t="s">
        <v>9</v>
      </c>
      <c r="C52" s="9" t="s">
        <v>133</v>
      </c>
      <c r="D52" s="9" t="s">
        <v>134</v>
      </c>
      <c r="E52" s="9" t="s">
        <v>135</v>
      </c>
      <c r="F52" s="10" t="s">
        <v>25</v>
      </c>
      <c r="G52" s="11">
        <v>500000</v>
      </c>
    </row>
    <row r="53" spans="1:7" ht="173.25">
      <c r="A53" s="33" t="s">
        <v>8</v>
      </c>
      <c r="B53" s="83" t="s">
        <v>9</v>
      </c>
      <c r="C53" s="5" t="s">
        <v>136</v>
      </c>
      <c r="D53" s="5" t="s">
        <v>137</v>
      </c>
      <c r="E53" s="6" t="s">
        <v>136</v>
      </c>
      <c r="F53" s="7" t="s">
        <v>138</v>
      </c>
      <c r="G53" s="8">
        <v>500000</v>
      </c>
    </row>
    <row r="54" spans="1:7" ht="78.75">
      <c r="A54" s="33" t="s">
        <v>8</v>
      </c>
      <c r="B54" s="84" t="s">
        <v>9</v>
      </c>
      <c r="C54" s="9" t="s">
        <v>139</v>
      </c>
      <c r="D54" s="9" t="s">
        <v>140</v>
      </c>
      <c r="E54" s="9" t="s">
        <v>141</v>
      </c>
      <c r="F54" s="10" t="s">
        <v>142</v>
      </c>
      <c r="G54" s="11">
        <v>491420</v>
      </c>
    </row>
    <row r="55" spans="1:7" ht="78.75">
      <c r="A55" s="33" t="s">
        <v>8</v>
      </c>
      <c r="B55" s="84" t="s">
        <v>9</v>
      </c>
      <c r="C55" s="9" t="s">
        <v>143</v>
      </c>
      <c r="D55" s="9" t="s">
        <v>144</v>
      </c>
      <c r="E55" s="9" t="s">
        <v>145</v>
      </c>
      <c r="F55" s="10" t="s">
        <v>25</v>
      </c>
      <c r="G55" s="11">
        <v>500000</v>
      </c>
    </row>
    <row r="56" spans="1:7" ht="189">
      <c r="A56" s="33" t="s">
        <v>8</v>
      </c>
      <c r="B56" s="83" t="s">
        <v>9</v>
      </c>
      <c r="C56" s="5" t="s">
        <v>146</v>
      </c>
      <c r="D56" s="5" t="s">
        <v>147</v>
      </c>
      <c r="E56" s="6" t="s">
        <v>148</v>
      </c>
      <c r="F56" s="7" t="s">
        <v>149</v>
      </c>
      <c r="G56" s="8">
        <v>500000</v>
      </c>
    </row>
    <row r="57" spans="1:7" ht="63">
      <c r="A57" s="33" t="s">
        <v>8</v>
      </c>
      <c r="B57" s="84" t="s">
        <v>9</v>
      </c>
      <c r="C57" s="9" t="s">
        <v>150</v>
      </c>
      <c r="D57" s="9" t="s">
        <v>151</v>
      </c>
      <c r="E57" s="9" t="s">
        <v>152</v>
      </c>
      <c r="F57" s="10" t="s">
        <v>85</v>
      </c>
      <c r="G57" s="11">
        <v>479424</v>
      </c>
    </row>
    <row r="58" spans="1:7" ht="141.75">
      <c r="A58" s="33" t="s">
        <v>8</v>
      </c>
      <c r="B58" s="83" t="s">
        <v>9</v>
      </c>
      <c r="C58" s="5" t="s">
        <v>153</v>
      </c>
      <c r="D58" s="5" t="s">
        <v>154</v>
      </c>
      <c r="E58" s="6" t="s">
        <v>155</v>
      </c>
      <c r="F58" s="7" t="s">
        <v>156</v>
      </c>
      <c r="G58" s="8">
        <v>444000</v>
      </c>
    </row>
    <row r="59" spans="1:7" ht="94.5">
      <c r="A59" s="33" t="s">
        <v>8</v>
      </c>
      <c r="B59" s="84" t="s">
        <v>9</v>
      </c>
      <c r="C59" s="9" t="s">
        <v>157</v>
      </c>
      <c r="D59" s="9" t="s">
        <v>158</v>
      </c>
      <c r="E59" s="9" t="s">
        <v>159</v>
      </c>
      <c r="F59" s="10" t="s">
        <v>160</v>
      </c>
      <c r="G59" s="11">
        <v>498949</v>
      </c>
    </row>
    <row r="60" spans="1:7" ht="78.75">
      <c r="A60" s="33" t="s">
        <v>8</v>
      </c>
      <c r="B60" s="83" t="s">
        <v>9</v>
      </c>
      <c r="C60" s="5" t="s">
        <v>161</v>
      </c>
      <c r="D60" s="5" t="s">
        <v>162</v>
      </c>
      <c r="E60" s="6" t="s">
        <v>163</v>
      </c>
      <c r="F60" s="17" t="s">
        <v>25</v>
      </c>
      <c r="G60" s="8">
        <v>500000</v>
      </c>
    </row>
    <row r="61" spans="1:7" ht="126">
      <c r="A61" s="34" t="s">
        <v>164</v>
      </c>
      <c r="B61" s="85" t="s">
        <v>9</v>
      </c>
      <c r="C61" s="21" t="s">
        <v>165</v>
      </c>
      <c r="D61" s="21" t="s">
        <v>166</v>
      </c>
      <c r="E61" s="22" t="s">
        <v>167</v>
      </c>
      <c r="F61" s="23" t="s">
        <v>168</v>
      </c>
      <c r="G61" s="24">
        <v>300000</v>
      </c>
    </row>
    <row r="62" spans="1:7" ht="126">
      <c r="A62" s="34" t="s">
        <v>164</v>
      </c>
      <c r="B62" s="86" t="s">
        <v>9</v>
      </c>
      <c r="C62" s="25" t="s">
        <v>169</v>
      </c>
      <c r="D62" s="25" t="s">
        <v>170</v>
      </c>
      <c r="E62" s="25" t="s">
        <v>171</v>
      </c>
      <c r="F62" s="26" t="s">
        <v>172</v>
      </c>
      <c r="G62" s="27">
        <v>200000</v>
      </c>
    </row>
    <row r="63" spans="1:7" ht="78.75">
      <c r="A63" s="34" t="s">
        <v>164</v>
      </c>
      <c r="B63" s="85" t="s">
        <v>9</v>
      </c>
      <c r="C63" s="21" t="s">
        <v>173</v>
      </c>
      <c r="D63" s="21" t="s">
        <v>174</v>
      </c>
      <c r="E63" s="22" t="s">
        <v>175</v>
      </c>
      <c r="F63" s="23" t="s">
        <v>176</v>
      </c>
      <c r="G63" s="24">
        <v>256746</v>
      </c>
    </row>
    <row r="64" spans="1:7" ht="78.75">
      <c r="A64" s="34" t="s">
        <v>164</v>
      </c>
      <c r="B64" s="86" t="s">
        <v>9</v>
      </c>
      <c r="C64" s="25" t="s">
        <v>177</v>
      </c>
      <c r="D64" s="25" t="s">
        <v>178</v>
      </c>
      <c r="E64" s="25" t="s">
        <v>179</v>
      </c>
      <c r="F64" s="26" t="s">
        <v>180</v>
      </c>
      <c r="G64" s="27">
        <v>339920</v>
      </c>
    </row>
    <row r="65" spans="1:7" ht="141.75">
      <c r="A65" s="34" t="s">
        <v>164</v>
      </c>
      <c r="B65" s="85" t="s">
        <v>9</v>
      </c>
      <c r="C65" s="21" t="s">
        <v>181</v>
      </c>
      <c r="D65" s="21" t="s">
        <v>182</v>
      </c>
      <c r="E65" s="22" t="s">
        <v>183</v>
      </c>
      <c r="F65" s="23" t="s">
        <v>184</v>
      </c>
      <c r="G65" s="24">
        <v>150000</v>
      </c>
    </row>
    <row r="66" spans="1:7" ht="94.5">
      <c r="A66" s="34" t="s">
        <v>164</v>
      </c>
      <c r="B66" s="86" t="s">
        <v>9</v>
      </c>
      <c r="C66" s="25" t="s">
        <v>185</v>
      </c>
      <c r="D66" s="25" t="s">
        <v>186</v>
      </c>
      <c r="E66" s="25" t="s">
        <v>187</v>
      </c>
      <c r="F66" s="26" t="s">
        <v>188</v>
      </c>
      <c r="G66" s="27">
        <v>101200</v>
      </c>
    </row>
    <row r="67" spans="1:7" ht="110.25">
      <c r="A67" s="34" t="s">
        <v>164</v>
      </c>
      <c r="B67" s="86" t="s">
        <v>9</v>
      </c>
      <c r="C67" s="25" t="s">
        <v>189</v>
      </c>
      <c r="D67" s="25" t="s">
        <v>190</v>
      </c>
      <c r="E67" s="25" t="s">
        <v>191</v>
      </c>
      <c r="F67" s="26" t="s">
        <v>192</v>
      </c>
      <c r="G67" s="27">
        <v>500000</v>
      </c>
    </row>
    <row r="68" spans="1:7" ht="94.5">
      <c r="A68" s="34" t="s">
        <v>164</v>
      </c>
      <c r="B68" s="85" t="s">
        <v>9</v>
      </c>
      <c r="C68" s="21" t="s">
        <v>193</v>
      </c>
      <c r="D68" s="21" t="s">
        <v>194</v>
      </c>
      <c r="E68" s="22" t="s">
        <v>195</v>
      </c>
      <c r="F68" s="23" t="s">
        <v>196</v>
      </c>
      <c r="G68" s="24">
        <v>233500</v>
      </c>
    </row>
    <row r="69" spans="1:7" ht="78.75">
      <c r="A69" s="34" t="s">
        <v>164</v>
      </c>
      <c r="B69" s="86" t="s">
        <v>9</v>
      </c>
      <c r="C69" s="25" t="s">
        <v>197</v>
      </c>
      <c r="D69" s="25" t="s">
        <v>198</v>
      </c>
      <c r="E69" s="25" t="s">
        <v>199</v>
      </c>
      <c r="F69" s="26" t="s">
        <v>200</v>
      </c>
      <c r="G69" s="27">
        <v>325000</v>
      </c>
    </row>
    <row r="70" spans="1:7" ht="141.75">
      <c r="A70" s="34" t="s">
        <v>164</v>
      </c>
      <c r="B70" s="86" t="s">
        <v>9</v>
      </c>
      <c r="C70" s="25" t="s">
        <v>201</v>
      </c>
      <c r="D70" s="25" t="s">
        <v>202</v>
      </c>
      <c r="E70" s="25" t="s">
        <v>201</v>
      </c>
      <c r="F70" s="26" t="s">
        <v>203</v>
      </c>
      <c r="G70" s="27">
        <v>499959</v>
      </c>
    </row>
    <row r="71" spans="1:7" ht="126">
      <c r="A71" s="34" t="s">
        <v>164</v>
      </c>
      <c r="B71" s="86" t="s">
        <v>9</v>
      </c>
      <c r="C71" s="25" t="s">
        <v>204</v>
      </c>
      <c r="D71" s="25" t="s">
        <v>205</v>
      </c>
      <c r="E71" s="25" t="s">
        <v>206</v>
      </c>
      <c r="F71" s="26" t="s">
        <v>207</v>
      </c>
      <c r="G71" s="27">
        <v>425256</v>
      </c>
    </row>
    <row r="72" spans="1:7" ht="94.5">
      <c r="A72" s="34" t="s">
        <v>164</v>
      </c>
      <c r="B72" s="86" t="s">
        <v>9</v>
      </c>
      <c r="C72" s="25" t="s">
        <v>208</v>
      </c>
      <c r="D72" s="25" t="s">
        <v>209</v>
      </c>
      <c r="E72" s="25" t="s">
        <v>210</v>
      </c>
      <c r="F72" s="26" t="s">
        <v>211</v>
      </c>
      <c r="G72" s="27">
        <v>500000</v>
      </c>
    </row>
    <row r="73" spans="1:7" ht="94.5">
      <c r="A73" s="34" t="s">
        <v>164</v>
      </c>
      <c r="B73" s="85" t="s">
        <v>9</v>
      </c>
      <c r="C73" s="21" t="s">
        <v>212</v>
      </c>
      <c r="D73" s="21" t="s">
        <v>213</v>
      </c>
      <c r="E73" s="22" t="s">
        <v>214</v>
      </c>
      <c r="F73" s="23" t="s">
        <v>215</v>
      </c>
      <c r="G73" s="24">
        <v>258620</v>
      </c>
    </row>
    <row r="74" spans="1:7" ht="94.5">
      <c r="A74" s="34" t="s">
        <v>164</v>
      </c>
      <c r="B74" s="85" t="s">
        <v>9</v>
      </c>
      <c r="C74" s="21" t="s">
        <v>216</v>
      </c>
      <c r="D74" s="21" t="s">
        <v>217</v>
      </c>
      <c r="E74" s="22" t="s">
        <v>218</v>
      </c>
      <c r="F74" s="23" t="s">
        <v>219</v>
      </c>
      <c r="G74" s="27">
        <v>499954</v>
      </c>
    </row>
    <row r="75" spans="1:7" ht="126">
      <c r="A75" s="34" t="s">
        <v>164</v>
      </c>
      <c r="B75" s="86" t="s">
        <v>9</v>
      </c>
      <c r="C75" s="25" t="s">
        <v>220</v>
      </c>
      <c r="D75" s="25" t="s">
        <v>221</v>
      </c>
      <c r="E75" s="25" t="s">
        <v>222</v>
      </c>
      <c r="F75" s="26" t="s">
        <v>223</v>
      </c>
      <c r="G75" s="27">
        <v>500000</v>
      </c>
    </row>
    <row r="76" spans="1:7" ht="126">
      <c r="A76" s="34" t="s">
        <v>164</v>
      </c>
      <c r="B76" s="86" t="s">
        <v>9</v>
      </c>
      <c r="C76" s="25" t="s">
        <v>224</v>
      </c>
      <c r="D76" s="25" t="s">
        <v>225</v>
      </c>
      <c r="E76" s="25" t="s">
        <v>226</v>
      </c>
      <c r="F76" s="26" t="s">
        <v>227</v>
      </c>
      <c r="G76" s="27">
        <v>500000</v>
      </c>
    </row>
    <row r="77" spans="1:7" ht="126">
      <c r="A77" s="34" t="s">
        <v>164</v>
      </c>
      <c r="B77" s="85" t="s">
        <v>9</v>
      </c>
      <c r="C77" s="21" t="s">
        <v>228</v>
      </c>
      <c r="D77" s="21" t="s">
        <v>229</v>
      </c>
      <c r="E77" s="22" t="s">
        <v>230</v>
      </c>
      <c r="F77" s="23" t="s">
        <v>231</v>
      </c>
      <c r="G77" s="24">
        <v>500000</v>
      </c>
    </row>
    <row r="78" spans="1:7" ht="110.25">
      <c r="A78" s="34" t="s">
        <v>164</v>
      </c>
      <c r="B78" s="86" t="s">
        <v>9</v>
      </c>
      <c r="C78" s="25" t="s">
        <v>232</v>
      </c>
      <c r="D78" s="25" t="s">
        <v>233</v>
      </c>
      <c r="E78" s="25" t="s">
        <v>232</v>
      </c>
      <c r="F78" s="26" t="s">
        <v>234</v>
      </c>
      <c r="G78" s="27">
        <v>500000</v>
      </c>
    </row>
    <row r="79" spans="1:7" ht="110.25">
      <c r="A79" s="34" t="s">
        <v>164</v>
      </c>
      <c r="B79" s="85" t="s">
        <v>9</v>
      </c>
      <c r="C79" s="21" t="s">
        <v>235</v>
      </c>
      <c r="D79" s="21" t="s">
        <v>236</v>
      </c>
      <c r="E79" s="22" t="s">
        <v>237</v>
      </c>
      <c r="F79" s="23" t="s">
        <v>238</v>
      </c>
      <c r="G79" s="24">
        <v>499554</v>
      </c>
    </row>
    <row r="80" spans="1:7" ht="126">
      <c r="A80" s="34" t="s">
        <v>164</v>
      </c>
      <c r="B80" s="86" t="s">
        <v>9</v>
      </c>
      <c r="C80" s="25" t="s">
        <v>239</v>
      </c>
      <c r="D80" s="25" t="s">
        <v>240</v>
      </c>
      <c r="E80" s="25" t="s">
        <v>241</v>
      </c>
      <c r="F80" s="26" t="s">
        <v>242</v>
      </c>
      <c r="G80" s="27">
        <v>500000</v>
      </c>
    </row>
    <row r="81" spans="1:7" ht="126">
      <c r="A81" s="34" t="s">
        <v>164</v>
      </c>
      <c r="B81" s="86" t="s">
        <v>9</v>
      </c>
      <c r="C81" s="25" t="s">
        <v>243</v>
      </c>
      <c r="D81" s="25" t="s">
        <v>244</v>
      </c>
      <c r="E81" s="25" t="s">
        <v>245</v>
      </c>
      <c r="F81" s="26" t="s">
        <v>246</v>
      </c>
      <c r="G81" s="27">
        <v>496960</v>
      </c>
    </row>
    <row r="82" spans="1:7" ht="63">
      <c r="A82" s="35" t="s">
        <v>251</v>
      </c>
      <c r="B82" s="87" t="s">
        <v>9</v>
      </c>
      <c r="C82" s="29" t="s">
        <v>252</v>
      </c>
      <c r="D82" s="29" t="s">
        <v>253</v>
      </c>
      <c r="E82" s="29" t="s">
        <v>254</v>
      </c>
      <c r="F82" s="30" t="s">
        <v>255</v>
      </c>
      <c r="G82" s="31">
        <v>325000</v>
      </c>
    </row>
    <row r="83" spans="1:7" ht="94.5">
      <c r="A83" s="35" t="s">
        <v>251</v>
      </c>
      <c r="B83" s="87" t="s">
        <v>9</v>
      </c>
      <c r="C83" s="29" t="s">
        <v>256</v>
      </c>
      <c r="D83" s="29" t="s">
        <v>257</v>
      </c>
      <c r="E83" s="29" t="s">
        <v>256</v>
      </c>
      <c r="F83" s="30" t="s">
        <v>258</v>
      </c>
      <c r="G83" s="31">
        <v>315000</v>
      </c>
    </row>
    <row r="84" spans="1:7" ht="94.5">
      <c r="A84" s="35" t="s">
        <v>251</v>
      </c>
      <c r="B84" s="87" t="s">
        <v>9</v>
      </c>
      <c r="C84" s="29" t="s">
        <v>259</v>
      </c>
      <c r="D84" s="29" t="s">
        <v>260</v>
      </c>
      <c r="E84" s="29" t="s">
        <v>259</v>
      </c>
      <c r="F84" s="30" t="s">
        <v>261</v>
      </c>
      <c r="G84" s="31">
        <v>500000</v>
      </c>
    </row>
    <row r="85" spans="1:7" ht="94.5">
      <c r="A85" s="35" t="s">
        <v>251</v>
      </c>
      <c r="B85" s="87" t="s">
        <v>9</v>
      </c>
      <c r="C85" s="29" t="s">
        <v>262</v>
      </c>
      <c r="D85" s="29" t="s">
        <v>263</v>
      </c>
      <c r="E85" s="29" t="s">
        <v>262</v>
      </c>
      <c r="F85" s="30" t="s">
        <v>264</v>
      </c>
      <c r="G85" s="31">
        <v>192050</v>
      </c>
    </row>
    <row r="86" spans="1:7" ht="157.5">
      <c r="A86" s="35" t="s">
        <v>251</v>
      </c>
      <c r="B86" s="87" t="s">
        <v>9</v>
      </c>
      <c r="C86" s="29" t="s">
        <v>265</v>
      </c>
      <c r="D86" s="29" t="s">
        <v>266</v>
      </c>
      <c r="E86" s="29" t="s">
        <v>265</v>
      </c>
      <c r="F86" s="30" t="s">
        <v>267</v>
      </c>
      <c r="G86" s="31">
        <v>266185</v>
      </c>
    </row>
    <row r="87" spans="1:7" ht="157.5">
      <c r="A87" s="35" t="s">
        <v>251</v>
      </c>
      <c r="B87" s="87" t="s">
        <v>9</v>
      </c>
      <c r="C87" s="29" t="s">
        <v>268</v>
      </c>
      <c r="D87" s="29" t="s">
        <v>269</v>
      </c>
      <c r="E87" s="29" t="s">
        <v>270</v>
      </c>
      <c r="F87" s="30" t="s">
        <v>271</v>
      </c>
      <c r="G87" s="31">
        <v>493936</v>
      </c>
    </row>
    <row r="88" spans="1:7" ht="94.5">
      <c r="A88" s="35" t="s">
        <v>251</v>
      </c>
      <c r="B88" s="87" t="s">
        <v>9</v>
      </c>
      <c r="C88" s="29" t="s">
        <v>272</v>
      </c>
      <c r="D88" s="29" t="s">
        <v>273</v>
      </c>
      <c r="E88" s="29" t="s">
        <v>272</v>
      </c>
      <c r="F88" s="30" t="s">
        <v>274</v>
      </c>
      <c r="G88" s="31">
        <v>473270</v>
      </c>
    </row>
    <row r="89" spans="1:7" ht="126">
      <c r="A89" s="35" t="s">
        <v>251</v>
      </c>
      <c r="B89" s="87" t="s">
        <v>9</v>
      </c>
      <c r="C89" s="29" t="s">
        <v>275</v>
      </c>
      <c r="D89" s="29" t="s">
        <v>276</v>
      </c>
      <c r="E89" s="29" t="s">
        <v>277</v>
      </c>
      <c r="F89" s="30" t="s">
        <v>278</v>
      </c>
      <c r="G89" s="31">
        <v>500000</v>
      </c>
    </row>
    <row r="90" spans="1:7" ht="126">
      <c r="A90" s="35" t="s">
        <v>251</v>
      </c>
      <c r="B90" s="87" t="s">
        <v>9</v>
      </c>
      <c r="C90" s="29" t="s">
        <v>279</v>
      </c>
      <c r="D90" s="29" t="s">
        <v>280</v>
      </c>
      <c r="E90" s="29" t="s">
        <v>281</v>
      </c>
      <c r="F90" s="30" t="s">
        <v>282</v>
      </c>
      <c r="G90" s="31">
        <v>499151</v>
      </c>
    </row>
    <row r="91" spans="1:7" ht="141.75">
      <c r="A91" s="35" t="s">
        <v>251</v>
      </c>
      <c r="B91" s="87" t="s">
        <v>9</v>
      </c>
      <c r="C91" s="29" t="s">
        <v>283</v>
      </c>
      <c r="D91" s="29" t="s">
        <v>284</v>
      </c>
      <c r="E91" s="29" t="s">
        <v>285</v>
      </c>
      <c r="F91" s="30" t="s">
        <v>286</v>
      </c>
      <c r="G91" s="31">
        <v>161316</v>
      </c>
    </row>
    <row r="92" spans="1:7" ht="141.75">
      <c r="A92" s="35" t="s">
        <v>251</v>
      </c>
      <c r="B92" s="87" t="s">
        <v>9</v>
      </c>
      <c r="C92" s="29" t="s">
        <v>287</v>
      </c>
      <c r="D92" s="29" t="s">
        <v>288</v>
      </c>
      <c r="E92" s="29" t="s">
        <v>289</v>
      </c>
      <c r="F92" s="30" t="s">
        <v>290</v>
      </c>
      <c r="G92" s="31">
        <v>500000</v>
      </c>
    </row>
    <row r="93" spans="1:7" ht="126">
      <c r="A93" s="35" t="s">
        <v>251</v>
      </c>
      <c r="B93" s="87" t="s">
        <v>9</v>
      </c>
      <c r="C93" s="29" t="s">
        <v>291</v>
      </c>
      <c r="D93" s="29" t="s">
        <v>292</v>
      </c>
      <c r="E93" s="29" t="s">
        <v>293</v>
      </c>
      <c r="F93" s="30" t="s">
        <v>294</v>
      </c>
      <c r="G93" s="31">
        <v>500000</v>
      </c>
    </row>
    <row r="94" spans="1:7" ht="141.75">
      <c r="A94" s="35" t="s">
        <v>251</v>
      </c>
      <c r="B94" s="87" t="s">
        <v>9</v>
      </c>
      <c r="C94" s="29" t="s">
        <v>295</v>
      </c>
      <c r="D94" s="29" t="s">
        <v>296</v>
      </c>
      <c r="E94" s="29" t="s">
        <v>297</v>
      </c>
      <c r="F94" s="30" t="s">
        <v>298</v>
      </c>
      <c r="G94" s="31">
        <v>491035</v>
      </c>
    </row>
    <row r="95" spans="1:7" ht="110.25">
      <c r="A95" s="35" t="s">
        <v>251</v>
      </c>
      <c r="B95" s="87" t="s">
        <v>9</v>
      </c>
      <c r="C95" s="29" t="s">
        <v>299</v>
      </c>
      <c r="D95" s="29" t="s">
        <v>300</v>
      </c>
      <c r="E95" s="29" t="s">
        <v>301</v>
      </c>
      <c r="F95" s="30" t="s">
        <v>302</v>
      </c>
      <c r="G95" s="31">
        <v>191100</v>
      </c>
    </row>
    <row r="96" spans="1:7" ht="94.5">
      <c r="A96" s="37" t="s">
        <v>303</v>
      </c>
      <c r="B96" s="79" t="s">
        <v>9</v>
      </c>
      <c r="C96" s="38" t="s">
        <v>304</v>
      </c>
      <c r="D96" s="38" t="s">
        <v>305</v>
      </c>
      <c r="E96" s="38" t="s">
        <v>306</v>
      </c>
      <c r="F96" s="39" t="s">
        <v>307</v>
      </c>
      <c r="G96" s="40">
        <v>497638</v>
      </c>
    </row>
    <row r="97" spans="1:7" ht="126">
      <c r="A97" s="37" t="s">
        <v>303</v>
      </c>
      <c r="B97" s="79" t="s">
        <v>9</v>
      </c>
      <c r="C97" s="38" t="s">
        <v>308</v>
      </c>
      <c r="D97" s="38" t="s">
        <v>309</v>
      </c>
      <c r="E97" s="38" t="s">
        <v>308</v>
      </c>
      <c r="F97" s="39" t="s">
        <v>310</v>
      </c>
      <c r="G97" s="40">
        <v>500000</v>
      </c>
    </row>
    <row r="98" spans="1:7" ht="94.5">
      <c r="A98" s="37" t="s">
        <v>303</v>
      </c>
      <c r="B98" s="79" t="s">
        <v>9</v>
      </c>
      <c r="C98" s="38" t="s">
        <v>311</v>
      </c>
      <c r="D98" s="38" t="s">
        <v>312</v>
      </c>
      <c r="E98" s="38" t="s">
        <v>311</v>
      </c>
      <c r="F98" s="39" t="s">
        <v>313</v>
      </c>
      <c r="G98" s="40">
        <v>402496</v>
      </c>
    </row>
    <row r="99" spans="1:7" ht="126">
      <c r="A99" s="37" t="s">
        <v>303</v>
      </c>
      <c r="B99" s="79" t="s">
        <v>9</v>
      </c>
      <c r="C99" s="38" t="s">
        <v>314</v>
      </c>
      <c r="D99" s="38" t="s">
        <v>315</v>
      </c>
      <c r="E99" s="38" t="s">
        <v>316</v>
      </c>
      <c r="F99" s="39" t="s">
        <v>317</v>
      </c>
      <c r="G99" s="40">
        <v>470304</v>
      </c>
    </row>
    <row r="100" spans="1:7" ht="126">
      <c r="A100" s="37" t="s">
        <v>303</v>
      </c>
      <c r="B100" s="79" t="s">
        <v>9</v>
      </c>
      <c r="C100" s="38" t="s">
        <v>318</v>
      </c>
      <c r="D100" s="38" t="s">
        <v>319</v>
      </c>
      <c r="E100" s="38" t="s">
        <v>320</v>
      </c>
      <c r="F100" s="39" t="s">
        <v>321</v>
      </c>
      <c r="G100" s="40">
        <v>978460</v>
      </c>
    </row>
    <row r="101" spans="1:7" ht="94.5">
      <c r="A101" s="37" t="s">
        <v>303</v>
      </c>
      <c r="B101" s="79" t="s">
        <v>9</v>
      </c>
      <c r="C101" s="38" t="s">
        <v>322</v>
      </c>
      <c r="D101" s="38" t="s">
        <v>323</v>
      </c>
      <c r="E101" s="38" t="s">
        <v>324</v>
      </c>
      <c r="F101" s="39" t="s">
        <v>325</v>
      </c>
      <c r="G101" s="40">
        <v>500000</v>
      </c>
    </row>
    <row r="102" spans="1:7" ht="126">
      <c r="A102" s="37" t="s">
        <v>303</v>
      </c>
      <c r="B102" s="79" t="s">
        <v>9</v>
      </c>
      <c r="C102" s="38" t="s">
        <v>326</v>
      </c>
      <c r="D102" s="38" t="s">
        <v>327</v>
      </c>
      <c r="E102" s="38" t="s">
        <v>328</v>
      </c>
      <c r="F102" s="39" t="s">
        <v>329</v>
      </c>
      <c r="G102" s="40">
        <v>500000</v>
      </c>
    </row>
    <row r="103" spans="1:7" ht="94.5">
      <c r="A103" s="37" t="s">
        <v>303</v>
      </c>
      <c r="B103" s="79" t="s">
        <v>9</v>
      </c>
      <c r="C103" s="38" t="s">
        <v>330</v>
      </c>
      <c r="D103" s="38" t="s">
        <v>331</v>
      </c>
      <c r="E103" s="38" t="s">
        <v>332</v>
      </c>
      <c r="F103" s="39" t="s">
        <v>333</v>
      </c>
      <c r="G103" s="40">
        <v>500000</v>
      </c>
    </row>
    <row r="104" spans="1:7" ht="110.25">
      <c r="A104" s="37" t="s">
        <v>303</v>
      </c>
      <c r="B104" s="79" t="s">
        <v>9</v>
      </c>
      <c r="C104" s="38" t="s">
        <v>334</v>
      </c>
      <c r="D104" s="38" t="s">
        <v>335</v>
      </c>
      <c r="E104" s="38" t="s">
        <v>336</v>
      </c>
      <c r="F104" s="39" t="s">
        <v>337</v>
      </c>
      <c r="G104" s="40">
        <v>499997</v>
      </c>
    </row>
    <row r="105" spans="1:7" ht="47.25">
      <c r="A105" s="37" t="s">
        <v>303</v>
      </c>
      <c r="B105" s="79" t="s">
        <v>9</v>
      </c>
      <c r="C105" s="38" t="s">
        <v>338</v>
      </c>
      <c r="D105" s="38" t="s">
        <v>339</v>
      </c>
      <c r="E105" s="38" t="s">
        <v>338</v>
      </c>
      <c r="F105" s="39" t="s">
        <v>340</v>
      </c>
      <c r="G105" s="40">
        <v>102600</v>
      </c>
    </row>
    <row r="106" spans="1:7" ht="141.75">
      <c r="A106" s="41" t="s">
        <v>341</v>
      </c>
      <c r="B106" s="82" t="s">
        <v>342</v>
      </c>
      <c r="C106" s="42" t="s">
        <v>343</v>
      </c>
      <c r="D106" s="42" t="s">
        <v>344</v>
      </c>
      <c r="E106" s="42" t="s">
        <v>345</v>
      </c>
      <c r="F106" s="43" t="s">
        <v>346</v>
      </c>
      <c r="G106" s="44">
        <v>200010</v>
      </c>
    </row>
    <row r="107" spans="1:7" ht="252">
      <c r="A107" s="41" t="s">
        <v>341</v>
      </c>
      <c r="B107" s="82" t="s">
        <v>9</v>
      </c>
      <c r="C107" s="42" t="s">
        <v>347</v>
      </c>
      <c r="D107" s="42" t="s">
        <v>348</v>
      </c>
      <c r="E107" s="42" t="s">
        <v>347</v>
      </c>
      <c r="F107" s="43" t="s">
        <v>349</v>
      </c>
      <c r="G107" s="44">
        <v>234000</v>
      </c>
    </row>
    <row r="108" spans="1:7" ht="157.5">
      <c r="A108" s="41" t="s">
        <v>341</v>
      </c>
      <c r="B108" s="82" t="s">
        <v>342</v>
      </c>
      <c r="C108" s="42" t="s">
        <v>350</v>
      </c>
      <c r="D108" s="42" t="s">
        <v>351</v>
      </c>
      <c r="E108" s="42" t="s">
        <v>352</v>
      </c>
      <c r="F108" s="43" t="s">
        <v>353</v>
      </c>
      <c r="G108" s="44">
        <v>500000</v>
      </c>
    </row>
    <row r="109" spans="1:7" ht="110.25">
      <c r="A109" s="41" t="s">
        <v>341</v>
      </c>
      <c r="B109" s="82" t="s">
        <v>9</v>
      </c>
      <c r="C109" s="42" t="s">
        <v>354</v>
      </c>
      <c r="D109" s="42" t="s">
        <v>355</v>
      </c>
      <c r="E109" s="42" t="s">
        <v>356</v>
      </c>
      <c r="F109" s="43" t="s">
        <v>357</v>
      </c>
      <c r="G109" s="44">
        <v>500000</v>
      </c>
    </row>
    <row r="110" spans="1:7" ht="94.5">
      <c r="A110" s="41" t="s">
        <v>341</v>
      </c>
      <c r="B110" s="82" t="s">
        <v>9</v>
      </c>
      <c r="C110" s="42" t="s">
        <v>358</v>
      </c>
      <c r="D110" s="42" t="s">
        <v>305</v>
      </c>
      <c r="E110" s="42" t="s">
        <v>358</v>
      </c>
      <c r="F110" s="43" t="s">
        <v>359</v>
      </c>
      <c r="G110" s="44">
        <v>497915</v>
      </c>
    </row>
    <row r="111" spans="1:7" ht="189">
      <c r="A111" s="41" t="s">
        <v>341</v>
      </c>
      <c r="B111" s="82" t="s">
        <v>342</v>
      </c>
      <c r="C111" s="42" t="s">
        <v>360</v>
      </c>
      <c r="D111" s="42" t="s">
        <v>361</v>
      </c>
      <c r="E111" s="42" t="s">
        <v>362</v>
      </c>
      <c r="F111" s="43" t="s">
        <v>363</v>
      </c>
      <c r="G111" s="44">
        <v>112050.6</v>
      </c>
    </row>
    <row r="112" spans="1:7" ht="94.5">
      <c r="A112" s="41" t="s">
        <v>341</v>
      </c>
      <c r="B112" s="82" t="s">
        <v>342</v>
      </c>
      <c r="C112" s="42" t="s">
        <v>364</v>
      </c>
      <c r="D112" s="42" t="s">
        <v>365</v>
      </c>
      <c r="E112" s="42" t="s">
        <v>364</v>
      </c>
      <c r="F112" s="43" t="s">
        <v>366</v>
      </c>
      <c r="G112" s="44">
        <v>499470</v>
      </c>
    </row>
    <row r="113" spans="1:7" ht="47.25">
      <c r="A113" s="41" t="s">
        <v>341</v>
      </c>
      <c r="B113" s="82" t="s">
        <v>342</v>
      </c>
      <c r="C113" s="42" t="s">
        <v>367</v>
      </c>
      <c r="D113" s="42" t="s">
        <v>368</v>
      </c>
      <c r="E113" s="42" t="s">
        <v>369</v>
      </c>
      <c r="F113" s="43" t="s">
        <v>370</v>
      </c>
      <c r="G113" s="44">
        <v>200010</v>
      </c>
    </row>
    <row r="114" spans="1:7" ht="110.25">
      <c r="A114" s="41" t="s">
        <v>341</v>
      </c>
      <c r="B114" s="82" t="s">
        <v>342</v>
      </c>
      <c r="C114" s="42" t="s">
        <v>371</v>
      </c>
      <c r="D114" s="42" t="s">
        <v>372</v>
      </c>
      <c r="E114" s="42" t="s">
        <v>373</v>
      </c>
      <c r="F114" s="43" t="s">
        <v>374</v>
      </c>
      <c r="G114" s="44">
        <v>257267.61</v>
      </c>
    </row>
    <row r="115" spans="1:7" ht="94.5">
      <c r="A115" s="41" t="s">
        <v>341</v>
      </c>
      <c r="B115" s="82" t="s">
        <v>342</v>
      </c>
      <c r="C115" s="42" t="s">
        <v>375</v>
      </c>
      <c r="D115" s="42" t="s">
        <v>376</v>
      </c>
      <c r="E115" s="42" t="s">
        <v>377</v>
      </c>
      <c r="F115" s="43" t="s">
        <v>378</v>
      </c>
      <c r="G115" s="44">
        <v>500000</v>
      </c>
    </row>
    <row r="116" spans="1:7" ht="94.5">
      <c r="A116" s="41" t="s">
        <v>341</v>
      </c>
      <c r="B116" s="82" t="s">
        <v>9</v>
      </c>
      <c r="C116" s="42" t="s">
        <v>379</v>
      </c>
      <c r="D116" s="42" t="s">
        <v>380</v>
      </c>
      <c r="E116" s="42" t="s">
        <v>381</v>
      </c>
      <c r="F116" s="43" t="s">
        <v>382</v>
      </c>
      <c r="G116" s="44">
        <v>500000</v>
      </c>
    </row>
    <row r="117" spans="1:7" ht="78.75">
      <c r="A117" s="41" t="s">
        <v>341</v>
      </c>
      <c r="B117" s="82" t="s">
        <v>9</v>
      </c>
      <c r="C117" s="42" t="s">
        <v>383</v>
      </c>
      <c r="D117" s="42" t="s">
        <v>384</v>
      </c>
      <c r="E117" s="42" t="s">
        <v>385</v>
      </c>
      <c r="F117" s="43" t="s">
        <v>386</v>
      </c>
      <c r="G117" s="44">
        <v>999643</v>
      </c>
    </row>
    <row r="118" spans="1:7" ht="141.75">
      <c r="A118" s="41" t="s">
        <v>341</v>
      </c>
      <c r="B118" s="82" t="s">
        <v>342</v>
      </c>
      <c r="C118" s="42" t="s">
        <v>283</v>
      </c>
      <c r="D118" s="42" t="s">
        <v>387</v>
      </c>
      <c r="E118" s="42" t="s">
        <v>388</v>
      </c>
      <c r="F118" s="43" t="s">
        <v>389</v>
      </c>
      <c r="G118" s="44">
        <v>338684</v>
      </c>
    </row>
    <row r="119" spans="1:7" ht="110.25">
      <c r="A119" s="41" t="s">
        <v>341</v>
      </c>
      <c r="B119" s="82" t="s">
        <v>342</v>
      </c>
      <c r="C119" s="42" t="s">
        <v>390</v>
      </c>
      <c r="D119" s="42" t="s">
        <v>391</v>
      </c>
      <c r="E119" s="42" t="s">
        <v>392</v>
      </c>
      <c r="F119" s="43" t="s">
        <v>393</v>
      </c>
      <c r="G119" s="44">
        <v>498176</v>
      </c>
    </row>
    <row r="120" spans="1:7" ht="173.25">
      <c r="A120" s="41" t="s">
        <v>341</v>
      </c>
      <c r="B120" s="82" t="s">
        <v>342</v>
      </c>
      <c r="C120" s="42" t="s">
        <v>402</v>
      </c>
      <c r="D120" s="42" t="s">
        <v>403</v>
      </c>
      <c r="E120" s="42" t="s">
        <v>404</v>
      </c>
      <c r="F120" s="43" t="s">
        <v>405</v>
      </c>
      <c r="G120" s="44">
        <v>500000</v>
      </c>
    </row>
    <row r="121" spans="1:7" ht="78.75">
      <c r="A121" s="41" t="s">
        <v>341</v>
      </c>
      <c r="B121" s="82" t="s">
        <v>9</v>
      </c>
      <c r="C121" s="42" t="s">
        <v>406</v>
      </c>
      <c r="D121" s="42" t="s">
        <v>407</v>
      </c>
      <c r="E121" s="42" t="s">
        <v>408</v>
      </c>
      <c r="F121" s="43" t="s">
        <v>409</v>
      </c>
      <c r="G121" s="44">
        <v>996058</v>
      </c>
    </row>
    <row r="122" spans="1:7" ht="173.25">
      <c r="A122" s="41" t="s">
        <v>341</v>
      </c>
      <c r="B122" s="82" t="s">
        <v>9</v>
      </c>
      <c r="C122" s="42" t="s">
        <v>414</v>
      </c>
      <c r="D122" s="42" t="s">
        <v>415</v>
      </c>
      <c r="E122" s="42" t="s">
        <v>416</v>
      </c>
      <c r="F122" s="43" t="s">
        <v>417</v>
      </c>
      <c r="G122" s="44">
        <v>490860</v>
      </c>
    </row>
    <row r="123" spans="1:7" ht="94.5">
      <c r="A123" s="45" t="s">
        <v>418</v>
      </c>
      <c r="B123" s="81" t="s">
        <v>342</v>
      </c>
      <c r="C123" s="46" t="s">
        <v>427</v>
      </c>
      <c r="D123" s="46" t="s">
        <v>428</v>
      </c>
      <c r="E123" s="46" t="s">
        <v>427</v>
      </c>
      <c r="F123" s="47" t="s">
        <v>429</v>
      </c>
      <c r="G123" s="48">
        <v>150563</v>
      </c>
    </row>
    <row r="124" spans="1:7" ht="94.5">
      <c r="A124" s="45" t="s">
        <v>418</v>
      </c>
      <c r="B124" s="81" t="s">
        <v>342</v>
      </c>
      <c r="C124" s="46" t="s">
        <v>430</v>
      </c>
      <c r="D124" s="46" t="s">
        <v>431</v>
      </c>
      <c r="E124" s="46" t="s">
        <v>432</v>
      </c>
      <c r="F124" s="47" t="s">
        <v>433</v>
      </c>
      <c r="G124" s="48">
        <v>621137</v>
      </c>
    </row>
    <row r="125" spans="1:7" ht="157.5">
      <c r="A125" s="54" t="s">
        <v>434</v>
      </c>
      <c r="B125" s="80" t="s">
        <v>342</v>
      </c>
      <c r="C125" s="55" t="s">
        <v>435</v>
      </c>
      <c r="D125" s="55" t="s">
        <v>436</v>
      </c>
      <c r="E125" s="55" t="s">
        <v>435</v>
      </c>
      <c r="F125" s="56" t="s">
        <v>437</v>
      </c>
      <c r="G125" s="57">
        <v>88200</v>
      </c>
    </row>
    <row r="126" spans="1:7" ht="110.25">
      <c r="A126" s="54" t="s">
        <v>434</v>
      </c>
      <c r="B126" s="80" t="s">
        <v>342</v>
      </c>
      <c r="C126" s="55" t="s">
        <v>438</v>
      </c>
      <c r="D126" s="55" t="s">
        <v>439</v>
      </c>
      <c r="E126" s="55" t="s">
        <v>440</v>
      </c>
      <c r="F126" s="56" t="s">
        <v>441</v>
      </c>
      <c r="G126" s="57">
        <v>499470</v>
      </c>
    </row>
    <row r="127" spans="1:7" ht="110.25">
      <c r="A127" s="54" t="s">
        <v>434</v>
      </c>
      <c r="B127" s="80" t="s">
        <v>342</v>
      </c>
      <c r="C127" s="55" t="s">
        <v>442</v>
      </c>
      <c r="D127" s="55" t="s">
        <v>443</v>
      </c>
      <c r="E127" s="55" t="s">
        <v>444</v>
      </c>
      <c r="F127" s="56" t="s">
        <v>445</v>
      </c>
      <c r="G127" s="57">
        <v>500000</v>
      </c>
    </row>
    <row r="128" spans="1:7" ht="110.25">
      <c r="A128" s="37" t="s">
        <v>446</v>
      </c>
      <c r="B128" s="79" t="s">
        <v>342</v>
      </c>
      <c r="C128" s="38" t="s">
        <v>447</v>
      </c>
      <c r="D128" s="38" t="s">
        <v>448</v>
      </c>
      <c r="E128" s="38" t="s">
        <v>447</v>
      </c>
      <c r="F128" s="39" t="s">
        <v>449</v>
      </c>
      <c r="G128" s="40">
        <v>499470</v>
      </c>
    </row>
    <row r="129" spans="1:8" ht="110.25">
      <c r="A129" s="37" t="s">
        <v>446</v>
      </c>
      <c r="B129" s="79" t="s">
        <v>342</v>
      </c>
      <c r="C129" s="38" t="s">
        <v>450</v>
      </c>
      <c r="D129" s="38" t="s">
        <v>451</v>
      </c>
      <c r="E129" s="38" t="s">
        <v>450</v>
      </c>
      <c r="F129" s="39" t="s">
        <v>452</v>
      </c>
      <c r="G129" s="40">
        <v>243402</v>
      </c>
    </row>
    <row r="130" spans="1:8" ht="126">
      <c r="A130" s="37" t="s">
        <v>446</v>
      </c>
      <c r="B130" s="79" t="s">
        <v>342</v>
      </c>
      <c r="C130" s="38" t="s">
        <v>453</v>
      </c>
      <c r="D130" s="38" t="s">
        <v>454</v>
      </c>
      <c r="E130" s="38" t="s">
        <v>453</v>
      </c>
      <c r="F130" s="39" t="s">
        <v>455</v>
      </c>
      <c r="G130" s="40">
        <v>499470</v>
      </c>
    </row>
    <row r="131" spans="1:8">
      <c r="A131" s="58"/>
      <c r="B131" s="59"/>
      <c r="C131" s="60"/>
      <c r="D131" s="60"/>
      <c r="E131" s="60"/>
      <c r="F131" s="61"/>
      <c r="G131" s="62"/>
    </row>
    <row r="132" spans="1:8">
      <c r="A132" s="94" t="s">
        <v>478</v>
      </c>
      <c r="B132" s="95"/>
      <c r="C132" s="28">
        <f>COUNTIF($B$16:$B$130,"Awarded")</f>
        <v>97</v>
      </c>
      <c r="D132" s="12" t="s">
        <v>479</v>
      </c>
      <c r="E132" s="13" t="s">
        <v>479</v>
      </c>
      <c r="F132" s="14" t="s">
        <v>480</v>
      </c>
      <c r="G132" s="19">
        <f>SUMIF(B16:B130,"Awarded",G16:G130)</f>
        <v>44992171</v>
      </c>
    </row>
    <row r="133" spans="1:8">
      <c r="A133" s="96" t="s">
        <v>481</v>
      </c>
      <c r="B133" s="97"/>
      <c r="C133" s="28">
        <f>COUNTA($B$16:$B$130)</f>
        <v>115</v>
      </c>
      <c r="D133" s="12" t="s">
        <v>479</v>
      </c>
      <c r="E133" s="13" t="s">
        <v>479</v>
      </c>
      <c r="F133" s="14" t="s">
        <v>487</v>
      </c>
      <c r="G133" s="66">
        <f>SUM(G16:G130)-SUMIFS(G16:G130,B16:B130,"Withdrawn")</f>
        <v>51699551.210000001</v>
      </c>
      <c r="H133" s="20"/>
    </row>
    <row r="134" spans="1:8" s="53" customFormat="1">
      <c r="A134" s="98"/>
      <c r="B134" s="99"/>
      <c r="C134" s="50" t="s">
        <v>479</v>
      </c>
      <c r="D134" s="50" t="s">
        <v>479</v>
      </c>
      <c r="E134" s="51" t="s">
        <v>479</v>
      </c>
      <c r="F134" s="49"/>
      <c r="G134" s="52"/>
    </row>
    <row r="135" spans="1:8" s="53" customFormat="1">
      <c r="A135" s="65"/>
      <c r="B135" s="65"/>
      <c r="C135" s="65"/>
      <c r="D135" s="65"/>
      <c r="E135" s="65"/>
      <c r="F135" s="65"/>
      <c r="G135" s="65"/>
    </row>
    <row r="136" spans="1:8">
      <c r="A136" s="100" t="s">
        <v>483</v>
      </c>
      <c r="B136" s="100"/>
      <c r="C136" s="100"/>
      <c r="D136" s="100"/>
      <c r="E136" s="100"/>
      <c r="F136" s="100"/>
      <c r="G136" s="100"/>
    </row>
    <row r="137" spans="1:8">
      <c r="B137" s="2" t="s">
        <v>479</v>
      </c>
      <c r="C137" s="18" t="s">
        <v>479</v>
      </c>
      <c r="D137" s="18" t="s">
        <v>479</v>
      </c>
      <c r="E137" s="2" t="s">
        <v>479</v>
      </c>
      <c r="F137" s="63"/>
      <c r="G137" s="63"/>
    </row>
    <row r="138" spans="1:8" ht="16.5" customHeight="1">
      <c r="B138" s="2" t="s">
        <v>479</v>
      </c>
      <c r="C138" s="2" t="s">
        <v>479</v>
      </c>
      <c r="D138" s="2" t="s">
        <v>479</v>
      </c>
      <c r="E138" s="2" t="s">
        <v>479</v>
      </c>
      <c r="F138" s="64"/>
      <c r="G138" s="64"/>
    </row>
    <row r="139" spans="1:8">
      <c r="B139" s="2" t="s">
        <v>479</v>
      </c>
      <c r="C139" s="18" t="s">
        <v>479</v>
      </c>
      <c r="D139" s="18" t="s">
        <v>479</v>
      </c>
      <c r="E139" s="2" t="s">
        <v>479</v>
      </c>
      <c r="F139" s="1" t="s">
        <v>479</v>
      </c>
      <c r="G139" s="3" t="s">
        <v>484</v>
      </c>
    </row>
    <row r="140" spans="1:8">
      <c r="B140" s="2" t="s">
        <v>479</v>
      </c>
      <c r="C140" s="2" t="s">
        <v>479</v>
      </c>
      <c r="D140" s="2" t="s">
        <v>479</v>
      </c>
      <c r="E140" s="2" t="s">
        <v>479</v>
      </c>
      <c r="F140" s="1" t="s">
        <v>479</v>
      </c>
      <c r="G140" s="3" t="s">
        <v>479</v>
      </c>
    </row>
    <row r="141" spans="1:8">
      <c r="B141" s="2" t="s">
        <v>479</v>
      </c>
      <c r="C141" s="18" t="s">
        <v>479</v>
      </c>
      <c r="D141" s="18" t="s">
        <v>479</v>
      </c>
      <c r="E141" s="2" t="s">
        <v>479</v>
      </c>
      <c r="F141" s="1" t="s">
        <v>479</v>
      </c>
      <c r="G141" s="3" t="s">
        <v>479</v>
      </c>
    </row>
    <row r="142" spans="1:8">
      <c r="B142" s="2" t="s">
        <v>479</v>
      </c>
      <c r="C142" s="2" t="s">
        <v>479</v>
      </c>
      <c r="D142" s="2" t="s">
        <v>479</v>
      </c>
      <c r="E142" s="2" t="s">
        <v>479</v>
      </c>
      <c r="F142" s="1" t="s">
        <v>479</v>
      </c>
      <c r="G142" s="3" t="s">
        <v>479</v>
      </c>
    </row>
    <row r="143" spans="1:8">
      <c r="A143" s="36" t="s">
        <v>479</v>
      </c>
      <c r="B143" s="2" t="s">
        <v>479</v>
      </c>
      <c r="C143" s="18" t="s">
        <v>479</v>
      </c>
      <c r="D143" s="18" t="s">
        <v>479</v>
      </c>
      <c r="E143" s="2" t="s">
        <v>479</v>
      </c>
      <c r="F143" s="1" t="s">
        <v>479</v>
      </c>
      <c r="G143" s="3" t="s">
        <v>479</v>
      </c>
    </row>
    <row r="144" spans="1:8">
      <c r="A144" s="36" t="s">
        <v>479</v>
      </c>
      <c r="B144" s="2" t="s">
        <v>479</v>
      </c>
      <c r="C144" s="2" t="s">
        <v>479</v>
      </c>
      <c r="D144" s="2" t="s">
        <v>479</v>
      </c>
      <c r="E144" s="2" t="s">
        <v>479</v>
      </c>
      <c r="F144" s="1" t="s">
        <v>479</v>
      </c>
      <c r="G144" s="3" t="s">
        <v>479</v>
      </c>
    </row>
    <row r="145" spans="1:7">
      <c r="A145" s="36" t="s">
        <v>479</v>
      </c>
      <c r="B145" s="2" t="s">
        <v>479</v>
      </c>
      <c r="C145" s="18" t="s">
        <v>479</v>
      </c>
      <c r="D145" s="18" t="s">
        <v>479</v>
      </c>
      <c r="E145" s="2" t="s">
        <v>479</v>
      </c>
      <c r="F145" s="1" t="s">
        <v>479</v>
      </c>
      <c r="G145" s="3" t="s">
        <v>479</v>
      </c>
    </row>
    <row r="146" spans="1:7">
      <c r="A146" s="36" t="s">
        <v>479</v>
      </c>
      <c r="B146" s="2" t="s">
        <v>479</v>
      </c>
      <c r="C146" s="2" t="s">
        <v>479</v>
      </c>
      <c r="D146" s="2" t="s">
        <v>479</v>
      </c>
      <c r="E146" s="2" t="s">
        <v>479</v>
      </c>
      <c r="F146" s="1" t="s">
        <v>479</v>
      </c>
      <c r="G146" s="3" t="s">
        <v>479</v>
      </c>
    </row>
    <row r="147" spans="1:7">
      <c r="A147" s="36" t="s">
        <v>479</v>
      </c>
      <c r="B147" s="2" t="s">
        <v>479</v>
      </c>
      <c r="C147" s="18" t="s">
        <v>479</v>
      </c>
      <c r="D147" s="18" t="s">
        <v>479</v>
      </c>
      <c r="E147" s="2" t="s">
        <v>479</v>
      </c>
      <c r="F147" s="1" t="s">
        <v>479</v>
      </c>
      <c r="G147" s="3" t="s">
        <v>479</v>
      </c>
    </row>
  </sheetData>
  <mergeCells count="5">
    <mergeCell ref="A14:G14"/>
    <mergeCell ref="A132:B132"/>
    <mergeCell ref="A133:B133"/>
    <mergeCell ref="A134:B134"/>
    <mergeCell ref="A136:G136"/>
  </mergeCells>
  <dataValidations count="3">
    <dataValidation allowBlank="1" showInputMessage="1" showErrorMessage="1" prompt="Enter Initials below" sqref="B15" xr:uid="{23352B1B-99FB-41F7-9AEE-89E500469D00}"/>
    <dataValidation allowBlank="1" showErrorMessage="1" sqref="B15" xr:uid="{06B04BF7-CFA7-4138-B644-805BD6415FCE}"/>
    <dataValidation allowBlank="1" showInputMessage="1" showErrorMessage="1" sqref="A136 C132:C133 B137:B147 B16:B131" xr:uid="{C4854536-0DA1-446F-A800-D139C7293EDF}"/>
  </dataValidations>
  <hyperlinks>
    <hyperlink ref="B130" r:id="rId1" display="https://docs.cpuc.ca.gov/PublishedDocs/Published/G000/M513/K304/513304091.PDF" xr:uid="{F01F3B2D-8D36-4C66-B226-8DCA07788820}"/>
    <hyperlink ref="B129" r:id="rId2" display="https://docs.cpuc.ca.gov/PublishedDocs/Published/G000/M513/K304/513304091.PDF" xr:uid="{B139A53F-1E97-496D-9976-B50447AF7BD8}"/>
    <hyperlink ref="B128" r:id="rId3" display="https://docs.cpuc.ca.gov/PublishedDocs/Published/G000/M513/K304/513304091.PDF" xr:uid="{85C215E2-BE5B-458E-AA67-9E4E10C2461E}"/>
    <hyperlink ref="B127" r:id="rId4" display="https://docs.cpuc.ca.gov/PublishedDocs/Published/G000/M513/K304/513304091.PDF" xr:uid="{FABAF67E-9C52-4A28-BF15-237918A26459}"/>
    <hyperlink ref="B126" r:id="rId5" display="https://docs.cpuc.ca.gov/PublishedDocs/Published/G000/M513/K304/513304091.PDF" xr:uid="{9EB8674C-6543-4952-8CAD-B6DAA4CA5408}"/>
    <hyperlink ref="B125" r:id="rId6" display="https://docs.cpuc.ca.gov/PublishedDocs/Published/G000/M513/K304/513304091.PDF" xr:uid="{97DBA322-EF06-469D-98C0-966E781B8CD2}"/>
    <hyperlink ref="B124" r:id="rId7" display="https://docs.cpuc.ca.gov/PublishedDocs/Published/G000/M513/K304/513304091.PDF" xr:uid="{031121D7-A724-45D6-B90D-B44F2936E281}"/>
    <hyperlink ref="B123" r:id="rId8" display="https://docs.cpuc.ca.gov/PublishedDocs/Published/G000/M513/K304/513304091.PDF" xr:uid="{87FE2ABE-E370-45A1-B801-ED62E9AB6C27}"/>
    <hyperlink ref="B16" r:id="rId9" xr:uid="{1A9E5273-7B2E-4AD6-BD01-2F607C367498}"/>
    <hyperlink ref="B17" r:id="rId10" xr:uid="{FE17D576-A5B3-4E9F-8A49-140CB0975489}"/>
    <hyperlink ref="B18" r:id="rId11" xr:uid="{9AA1841F-BF61-443C-9023-6F67FA036FB9}"/>
    <hyperlink ref="B19" r:id="rId12" xr:uid="{CB7D3A3F-9A68-43B7-880B-D7209682AE4C}"/>
    <hyperlink ref="B20" r:id="rId13" xr:uid="{6245A6A7-ADD9-4AA4-9402-A0CD5DFB2A4F}"/>
    <hyperlink ref="B21" r:id="rId14" xr:uid="{2C7AF172-DBA2-4B97-A9F0-2123C3E7A23B}"/>
    <hyperlink ref="B22" r:id="rId15" xr:uid="{922EE8C1-935C-4580-89C9-6948E545267D}"/>
    <hyperlink ref="B23" r:id="rId16" xr:uid="{76DE5D6D-B1D9-4C21-AEE3-038BBDB19A26}"/>
    <hyperlink ref="B24" r:id="rId17" xr:uid="{F9C39F96-8135-4FE4-91ED-5DDC5D6344FE}"/>
    <hyperlink ref="B25" r:id="rId18" xr:uid="{D19F7DBE-C5A9-4B70-A979-9DCA7338F397}"/>
    <hyperlink ref="B26" r:id="rId19" xr:uid="{74727161-74F7-42A4-B732-00E698B3F34D}"/>
    <hyperlink ref="B27" r:id="rId20" xr:uid="{5358D5E8-8BBF-4D94-B25B-2C446A66ACAB}"/>
    <hyperlink ref="B28" r:id="rId21" xr:uid="{7B19356D-1050-48D4-BFBE-2E30D71E505D}"/>
    <hyperlink ref="B29" r:id="rId22" xr:uid="{8C497EAB-1122-4217-8320-F6982FFA1AD0}"/>
    <hyperlink ref="B30" r:id="rId23" xr:uid="{CE242A21-0676-402D-B228-01B37A23CB80}"/>
    <hyperlink ref="B31" r:id="rId24" xr:uid="{BCCFAA55-19FC-4228-AA93-AA141E5057ED}"/>
    <hyperlink ref="B32" r:id="rId25" xr:uid="{C0F4FBEC-DC17-4545-99FC-D62E5581D6E4}"/>
    <hyperlink ref="B33" r:id="rId26" xr:uid="{43D50C12-4E6C-4EF3-B960-E15A77A17823}"/>
    <hyperlink ref="B34" r:id="rId27" xr:uid="{9A366319-DCCF-49B3-920D-204E67CF974D}"/>
    <hyperlink ref="B35" r:id="rId28" xr:uid="{800DA9CF-7C10-4EE8-BF7D-32EC3F5471A8}"/>
    <hyperlink ref="B36" r:id="rId29" xr:uid="{D1062C96-2F70-42B5-A14F-51BF5957061C}"/>
    <hyperlink ref="B37" r:id="rId30" xr:uid="{A69462B4-9CCC-4411-AFE6-FC19112FBBBC}"/>
    <hyperlink ref="B38" r:id="rId31" xr:uid="{78222C58-0E60-4D27-AD84-7C1F1070CC7A}"/>
    <hyperlink ref="B39" r:id="rId32" xr:uid="{FE268069-D227-4F07-AA9C-87E286FBC025}"/>
    <hyperlink ref="B40" r:id="rId33" xr:uid="{B769E13E-7742-4265-B7C7-BF2FBAAC28FB}"/>
    <hyperlink ref="B41" r:id="rId34" xr:uid="{A3B8126F-9326-45FC-9D43-A5D3D2213BFD}"/>
    <hyperlink ref="B42" r:id="rId35" xr:uid="{2547627B-AD92-4236-916E-FDC9AA658FD8}"/>
    <hyperlink ref="B43" r:id="rId36" xr:uid="{36FABD2D-48AA-4E3C-9D4D-EDECCBC67503}"/>
    <hyperlink ref="B44" r:id="rId37" xr:uid="{595D2A66-E638-4D15-9EFD-ACA70CF72029}"/>
    <hyperlink ref="B45" r:id="rId38" xr:uid="{8BE9E857-41FF-4BFC-9F27-85607EB70915}"/>
    <hyperlink ref="B46" r:id="rId39" xr:uid="{42BB3930-3D04-43E1-A4AD-18C42A08EC2E}"/>
    <hyperlink ref="B47" r:id="rId40" xr:uid="{D8C3AEAB-880F-4094-99C7-BA4A48CF470C}"/>
    <hyperlink ref="B48" r:id="rId41" xr:uid="{567ACC56-0778-4B25-BAC0-9D222CF8D390}"/>
    <hyperlink ref="B49" r:id="rId42" xr:uid="{5C434FAF-E662-43AD-88C9-197403CFC0B7}"/>
    <hyperlink ref="B50" r:id="rId43" xr:uid="{0CFC708C-312B-4EF6-A524-CCEEBAE436BD}"/>
    <hyperlink ref="B51" r:id="rId44" xr:uid="{9BCA3DB6-F2D3-49F4-86E3-F6DDE8140E11}"/>
    <hyperlink ref="B52" r:id="rId45" xr:uid="{969D109B-7CC2-48BE-B929-F150E685AB6A}"/>
    <hyperlink ref="B53" r:id="rId46" xr:uid="{EAEF5D66-5C1A-4912-AD40-3F70449FF2E0}"/>
    <hyperlink ref="B54" r:id="rId47" xr:uid="{E19C5AE9-30C9-4C13-B843-F70FFF5CFE7B}"/>
    <hyperlink ref="B55" r:id="rId48" xr:uid="{4D47EBAB-883E-4C1A-854B-5C9A72FFE169}"/>
    <hyperlink ref="B56" r:id="rId49" xr:uid="{94D054B2-285E-449C-96FB-E73718EFD0FD}"/>
    <hyperlink ref="B57" r:id="rId50" xr:uid="{17307277-E44C-4266-84DD-44114D5ABFE8}"/>
    <hyperlink ref="B58" r:id="rId51" xr:uid="{0773DE8A-D3E6-4AB4-887B-B57E9C9441D6}"/>
    <hyperlink ref="B59" r:id="rId52" xr:uid="{17098127-97EF-4449-B2D4-81AEAF080C48}"/>
    <hyperlink ref="B60" r:id="rId53" xr:uid="{10682D0E-E50A-45C9-A77D-152A9C8FB158}"/>
    <hyperlink ref="B61" r:id="rId54" xr:uid="{EE70BF5E-9659-462D-983B-43486BFE9BBA}"/>
    <hyperlink ref="B62" r:id="rId55" xr:uid="{8C030660-9C2F-4F3D-98E7-C8683A96721A}"/>
    <hyperlink ref="B63" r:id="rId56" xr:uid="{F9C45F3F-2653-4F1A-B186-B42E66AA1F04}"/>
    <hyperlink ref="B64" r:id="rId57" xr:uid="{50200BA5-152C-43E0-9D2A-DBA38A79BAC9}"/>
    <hyperlink ref="B65" r:id="rId58" xr:uid="{A4DA3A6A-80AC-4C6B-A5BD-5A68218FD26D}"/>
    <hyperlink ref="B66" r:id="rId59" xr:uid="{203CE468-54A0-4B5B-9A80-7B3BCC1DF025}"/>
    <hyperlink ref="B67" r:id="rId60" xr:uid="{51BBDB4B-4876-4B2F-B977-E76FF18EC5A0}"/>
    <hyperlink ref="B68" r:id="rId61" xr:uid="{1BEF9538-310F-4288-B93D-E463D98263F9}"/>
    <hyperlink ref="B69" r:id="rId62" xr:uid="{2F1699BF-834B-4D96-97DE-C412D95AE2E3}"/>
    <hyperlink ref="B70" r:id="rId63" xr:uid="{5BAB14AB-C520-479E-99A3-661288266544}"/>
    <hyperlink ref="B71" r:id="rId64" xr:uid="{80A42230-A039-4B18-A387-AD0D9FC93E2D}"/>
    <hyperlink ref="B72" r:id="rId65" xr:uid="{95E89A69-9115-42FC-95F2-790686E77DD3}"/>
    <hyperlink ref="B73" r:id="rId66" xr:uid="{CFA994DD-AE55-44BB-972B-69B483011559}"/>
    <hyperlink ref="B74" r:id="rId67" xr:uid="{076F4F9B-8358-4346-A889-5EE11F7FED79}"/>
    <hyperlink ref="B75" r:id="rId68" xr:uid="{EB7B243C-0C5A-46FC-91A5-03CC42A91007}"/>
    <hyperlink ref="B76" r:id="rId69" xr:uid="{F5B540F0-B8C3-4BEB-8DF9-DDCDC591827B}"/>
    <hyperlink ref="B77" r:id="rId70" xr:uid="{D4F31017-7705-497A-AF73-3BF2DD9551BB}"/>
    <hyperlink ref="B78" r:id="rId71" xr:uid="{D0044F73-70EE-490C-8661-2617716AE32E}"/>
    <hyperlink ref="B79" r:id="rId72" xr:uid="{C1DE2480-DCD5-4762-B3AA-B30774CCBD1A}"/>
    <hyperlink ref="B80" r:id="rId73" xr:uid="{705FA7D7-25CB-455F-B617-16D0ECF1B422}"/>
    <hyperlink ref="B81" r:id="rId74" xr:uid="{92AE9E56-A4E8-4F7C-B674-67DFCB06F51F}"/>
    <hyperlink ref="B83" r:id="rId75" xr:uid="{F2B2752F-27A7-4739-B9C5-514FC5EAFF28}"/>
    <hyperlink ref="B82" r:id="rId76" xr:uid="{280E1564-CCE5-4178-BF47-A39A8440D568}"/>
    <hyperlink ref="B84" r:id="rId77" xr:uid="{A3E0ECA6-0CE4-418F-94BE-D3BE77503A58}"/>
    <hyperlink ref="B85" r:id="rId78" xr:uid="{842FEE8F-0EE4-45F0-A5D9-A47D24A13A9D}"/>
    <hyperlink ref="B86" r:id="rId79" xr:uid="{71BE0301-19CE-4D25-A658-C96193D711BB}"/>
    <hyperlink ref="B87" r:id="rId80" xr:uid="{C82FF2A2-FACD-4AEA-A73B-A752F69F9882}"/>
    <hyperlink ref="B88" r:id="rId81" xr:uid="{405E0172-FD7E-4271-87AA-E9EC56D53026}"/>
    <hyperlink ref="B89" r:id="rId82" xr:uid="{BA6F38E0-CE03-4912-88C0-C223EB4B33C4}"/>
    <hyperlink ref="B90" r:id="rId83" xr:uid="{8E4D3927-1702-441D-B02B-2C2853D72066}"/>
    <hyperlink ref="B91" r:id="rId84" xr:uid="{AD9F7275-CEB9-4467-A9F6-858B6B26102B}"/>
    <hyperlink ref="B92" r:id="rId85" xr:uid="{B5A90AF6-C266-4AAF-B8E2-0357C9FE2D10}"/>
    <hyperlink ref="B94" r:id="rId86" xr:uid="{8EB9D00D-BCF5-4AF2-891A-9EF802AEE577}"/>
    <hyperlink ref="B93" r:id="rId87" xr:uid="{A128D8CA-6BCF-46D6-9B66-FF4E764B36FA}"/>
    <hyperlink ref="B95" r:id="rId88" xr:uid="{5642AC09-1DEB-44C3-A1DB-FE4391AA1ABB}"/>
    <hyperlink ref="B96" r:id="rId89" xr:uid="{98F53D52-6673-4144-A3A4-C4BD906B92A5}"/>
    <hyperlink ref="B97" r:id="rId90" xr:uid="{5527CE39-82A5-4ED2-9B39-1FDBB5A85C94}"/>
    <hyperlink ref="B98" r:id="rId91" xr:uid="{034A5738-1E45-4CC5-8E85-D6F4AAF3DC68}"/>
    <hyperlink ref="B99" r:id="rId92" xr:uid="{5477EFEF-83F2-4887-9C85-53BDB6244B20}"/>
    <hyperlink ref="B100" r:id="rId93" xr:uid="{4440CE67-ED17-4C5A-91FB-02B0DE0EB914}"/>
    <hyperlink ref="B101" r:id="rId94" xr:uid="{65001F76-CF2F-4A83-8F9F-56634E5862D6}"/>
    <hyperlink ref="B102" r:id="rId95" xr:uid="{4A9C0EF3-08E7-4382-8432-6B0036163D27}"/>
    <hyperlink ref="B103" r:id="rId96" xr:uid="{1CE93814-6DC5-4FD9-9BD2-AB5FE8AF7DEF}"/>
    <hyperlink ref="B104" r:id="rId97" xr:uid="{9FD18BA9-E3C8-432F-93D0-0ED44EDB166C}"/>
    <hyperlink ref="B105" r:id="rId98" xr:uid="{D82C4994-1127-4967-8A5B-6A7C99C2C74E}"/>
    <hyperlink ref="B120" r:id="rId99" display="https://docs.cpuc.ca.gov/PublishedDocs/Published/G000/M513/K304/513304091.PDF" xr:uid="{B166B033-1D94-45C8-9331-A68BA00BF3F2}"/>
    <hyperlink ref="B119" r:id="rId100" display="https://docs.cpuc.ca.gov/PublishedDocs/Published/G000/M513/K304/513304091.PDF" xr:uid="{FC9C15E3-DDFA-495B-8970-F98C92F03BB9}"/>
    <hyperlink ref="B118" r:id="rId101" display="https://docs.cpuc.ca.gov/PublishedDocs/Published/G000/M513/K304/513304091.PDF" xr:uid="{85124723-EA28-4D72-A743-D1346AE013D6}"/>
    <hyperlink ref="B115" r:id="rId102" display="https://docs.cpuc.ca.gov/PublishedDocs/Published/G000/M513/K304/513304091.PDF" xr:uid="{DAFD2D1D-6A56-4525-9DAD-8DA4FF1CAF6A}"/>
    <hyperlink ref="B114" r:id="rId103" display="https://docs.cpuc.ca.gov/PublishedDocs/Published/G000/M513/K304/513304091.PDF" xr:uid="{FB3A1BA7-8682-45DB-843B-2D0765F4BF9E}"/>
    <hyperlink ref="B113" r:id="rId104" display="https://docs.cpuc.ca.gov/PublishedDocs/Published/G000/M513/K304/513304091.PDF" xr:uid="{88B58FD0-FCB0-481F-81B2-A603E624EEAF}"/>
    <hyperlink ref="B112" r:id="rId105" display="https://docs.cpuc.ca.gov/PublishedDocs/Published/G000/M513/K304/513304091.PDF" xr:uid="{5269F1D8-E8FF-46E6-8F04-F4468937AF59}"/>
    <hyperlink ref="B111" r:id="rId106" display="https://docs.cpuc.ca.gov/PublishedDocs/Published/G000/M513/K304/513304091.PDF" xr:uid="{ABA16D30-17B5-42CF-AF52-B0B16FF8837B}"/>
    <hyperlink ref="B108" r:id="rId107" display="https://docs.cpuc.ca.gov/PublishedDocs/Published/G000/M513/K304/513304091.PDF" xr:uid="{480D4E45-7A5F-421E-B816-CC5AA8299FCA}"/>
    <hyperlink ref="B107" r:id="rId108" xr:uid="{2FBE0845-6E60-415F-9550-DB2C83F7B9D2}"/>
    <hyperlink ref="B109" r:id="rId109" xr:uid="{055CDD75-F35C-4718-953F-469194C862A5}"/>
    <hyperlink ref="B110" r:id="rId110" xr:uid="{2890D8E2-97B2-4D47-B9CB-F76E14CB842F}"/>
    <hyperlink ref="B116" r:id="rId111" xr:uid="{1AA8C78A-AB54-4BCD-89AB-809DA8F88502}"/>
    <hyperlink ref="B117" r:id="rId112" xr:uid="{F650F525-032F-4497-838A-04936DCC9CE6}"/>
    <hyperlink ref="B121" r:id="rId113" xr:uid="{A529904A-B562-4465-B31F-6F281677E32E}"/>
    <hyperlink ref="B122" r:id="rId114" xr:uid="{161B1276-6F0C-4C76-AE57-E9AE26D8EF89}"/>
    <hyperlink ref="B106" r:id="rId115" display="https://docs.cpuc.ca.gov/PublishedDocs/Published/G000/M513/K304/513304091.PDF" xr:uid="{956343CB-F4A9-4501-AE1A-5D79D4B89551}"/>
  </hyperlinks>
  <pageMargins left="0.7" right="0.7" top="0.75" bottom="0.75" header="0.3" footer="0.3"/>
  <pageSetup scale="64" fitToHeight="0" orientation="landscape" r:id="rId116"/>
  <rowBreaks count="8" manualBreakCount="8">
    <brk id="23" max="6" man="1"/>
    <brk id="49" max="6" man="1"/>
    <brk id="55" max="6" man="1"/>
    <brk id="60" max="6" man="1"/>
    <brk id="81" max="6" man="1"/>
    <brk id="97" max="6" man="1"/>
    <brk id="106" max="6" man="1"/>
    <brk id="120" max="6" man="1"/>
  </rowBreaks>
  <drawing r:id="rId1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C968495AF5D9449F17F40483F67411" ma:contentTypeVersion="17" ma:contentTypeDescription="Create a new document." ma:contentTypeScope="" ma:versionID="f032d6790bb02c3d81a4c599873b8630">
  <xsd:schema xmlns:xsd="http://www.w3.org/2001/XMLSchema" xmlns:xs="http://www.w3.org/2001/XMLSchema" xmlns:p="http://schemas.microsoft.com/office/2006/metadata/properties" xmlns:ns2="e1a57426-9749-4c23-86c3-efea7a992bae" xmlns:ns3="9a2b48c6-5563-4164-8f8a-ecb07070edf4" targetNamespace="http://schemas.microsoft.com/office/2006/metadata/properties" ma:root="true" ma:fieldsID="555031ba572762dd2ad59ed386bf72d3" ns2:_="" ns3:_="">
    <xsd:import namespace="e1a57426-9749-4c23-86c3-efea7a992bae"/>
    <xsd:import namespace="9a2b48c6-5563-4164-8f8a-ecb07070ed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Assignmen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57426-9749-4c23-86c3-efea7a992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Assignment" ma:index="22" nillable="true" ma:displayName="Assignment" ma:format="Dropdown" ma:list="UserInfo" ma:SharePointGroup="0" ma:internalName="Assignme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2b48c6-5563-4164-8f8a-ecb07070ed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a01b0f-9f30-4597-882d-c6e865e3cfc8}" ma:internalName="TaxCatchAll" ma:showField="CatchAllData" ma:web="9a2b48c6-5563-4164-8f8a-ecb07070ed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2b48c6-5563-4164-8f8a-ecb07070edf4" xsi:nil="true"/>
    <Assignment xmlns="e1a57426-9749-4c23-86c3-efea7a992bae">
      <UserInfo>
        <DisplayName/>
        <AccountId xsi:nil="true"/>
        <AccountType/>
      </UserInfo>
    </Assignment>
    <lcf76f155ced4ddcb4097134ff3c332f xmlns="e1a57426-9749-4c23-86c3-efea7a992b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B26C9D-53B3-4587-BCDA-1BA2A546D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57426-9749-4c23-86c3-efea7a992bae"/>
    <ds:schemaRef ds:uri="9a2b48c6-5563-4164-8f8a-ecb07070ed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6AB7D-6941-4D48-A616-77962850B4E7}">
  <ds:schemaRefs>
    <ds:schemaRef ds:uri="http://schemas.microsoft.com/sharepoint/v3/contenttype/forms"/>
  </ds:schemaRefs>
</ds:datastoreItem>
</file>

<file path=customXml/itemProps3.xml><?xml version="1.0" encoding="utf-8"?>
<ds:datastoreItem xmlns:ds="http://schemas.openxmlformats.org/officeDocument/2006/customXml" ds:itemID="{9DC9A482-F390-45A2-BA8D-E951092BF5BD}">
  <ds:schemaRefs>
    <ds:schemaRef ds:uri="http://schemas.microsoft.com/office/2006/metadata/properties"/>
    <ds:schemaRef ds:uri="http://schemas.microsoft.com/office/infopath/2007/PartnerControls"/>
    <ds:schemaRef ds:uri="9a2b48c6-5563-4164-8f8a-ecb07070edf4"/>
    <ds:schemaRef ds:uri="e1a57426-9749-4c23-86c3-efea7a992b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12-4-23 All</vt:lpstr>
      <vt:lpstr>12-4-23 Tribal</vt:lpstr>
      <vt:lpstr>12-4-23 Non-Tribal</vt:lpstr>
      <vt:lpstr>'12-4-23 All'!Print_Area</vt:lpstr>
      <vt:lpstr>'12-4-23 Non-Tribal'!Print_Area</vt:lpstr>
      <vt:lpstr>'12-4-23 Tribal'!Print_Area</vt:lpstr>
      <vt:lpstr>'12-4-23 All'!Print_Titles</vt:lpstr>
      <vt:lpstr>'12-4-23 Non-Tribal'!Print_Titles</vt:lpstr>
      <vt:lpstr>'12-4-23 Tribal'!Print_Titles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Beane, Angela</dc:creator>
  <cp:keywords/>
  <dc:description/>
  <cp:lastModifiedBy>Beane, Angela</cp:lastModifiedBy>
  <cp:revision/>
  <dcterms:created xsi:type="dcterms:W3CDTF">2022-09-29T18:14:54Z</dcterms:created>
  <dcterms:modified xsi:type="dcterms:W3CDTF">2024-04-22T22:05:09Z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0x01010098C968495AF5D9449F17F40483F67411</vt:lpwstr>
  </property>
  <property fmtid="{D5CDD505-2E9C-101B-9397-08002B2CF9AE}" pid="3" name="MediaServiceImageTags">
    <vt:lpwstr/>
  </property>
</Properties>
</file>