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ff Services Analyst's Files\VF Lists\"/>
    </mc:Choice>
  </mc:AlternateContent>
  <xr:revisionPtr revIDLastSave="0" documentId="13_ncr:1_{655E2AE1-2B60-4371-BF2A-38C427200D2C}" xr6:coauthVersionLast="47" xr6:coauthVersionMax="47" xr10:uidLastSave="{00000000-0000-0000-0000-000000000000}"/>
  <bookViews>
    <workbookView xWindow="16215" yWindow="-15015" windowWidth="24540" windowHeight="14295" xr2:uid="{92E16F2F-A907-4D5F-AA56-FE6DEB3BB914}"/>
  </bookViews>
  <sheets>
    <sheet name="Current VFH Key Franchise Da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H7" i="1"/>
  <c r="H6" i="1"/>
  <c r="H8" i="1"/>
  <c r="H9" i="1"/>
  <c r="H10" i="1"/>
  <c r="H13" i="1"/>
  <c r="H15" i="1"/>
  <c r="H14" i="1"/>
  <c r="H16" i="1"/>
  <c r="H18" i="1"/>
  <c r="H19" i="1"/>
  <c r="H21" i="1"/>
  <c r="H22" i="1"/>
  <c r="H25" i="1"/>
  <c r="H26" i="1"/>
  <c r="H12" i="1"/>
  <c r="H17" i="1"/>
  <c r="H20" i="1"/>
  <c r="H23" i="1"/>
  <c r="H24" i="1"/>
  <c r="H5" i="1"/>
  <c r="G7" i="1"/>
  <c r="G6" i="1"/>
  <c r="G8" i="1"/>
  <c r="G9" i="1"/>
  <c r="G10" i="1"/>
  <c r="G13" i="1"/>
  <c r="G15" i="1"/>
  <c r="G14" i="1"/>
  <c r="G16" i="1"/>
  <c r="G18" i="1"/>
  <c r="G19" i="1"/>
  <c r="G21" i="1"/>
  <c r="G22" i="1"/>
  <c r="G25" i="1"/>
  <c r="G26" i="1"/>
  <c r="G12" i="1"/>
  <c r="G17" i="1"/>
  <c r="G20" i="1"/>
  <c r="G23" i="1"/>
  <c r="G24" i="1"/>
  <c r="G5" i="1"/>
</calcChain>
</file>

<file path=xl/sharedStrings.xml><?xml version="1.0" encoding="utf-8"?>
<sst xmlns="http://schemas.openxmlformats.org/spreadsheetml/2006/main" count="53" uniqueCount="53">
  <si>
    <t>Video Service Provider</t>
  </si>
  <si>
    <t>Franchise Expiration Date</t>
  </si>
  <si>
    <t xml:space="preserve">Cox Communications </t>
  </si>
  <si>
    <t>Northland Cable Television</t>
  </si>
  <si>
    <t>Astound Broadband</t>
  </si>
  <si>
    <t>Volcano Vision, Inc.</t>
  </si>
  <si>
    <t>Orion Broadband</t>
  </si>
  <si>
    <t>Velocity Communications, Inc.</t>
  </si>
  <si>
    <t>Earliest Date to Submit Renewal Applications</t>
  </si>
  <si>
    <t xml:space="preserve">Last Date to Submit Renewal Applications </t>
  </si>
  <si>
    <t>yondoo Catalina</t>
  </si>
  <si>
    <t>Lone Pine Communications</t>
  </si>
  <si>
    <t>Sierra Nevada Communications</t>
  </si>
  <si>
    <t>Horizon Cable TV, Inc.</t>
  </si>
  <si>
    <t>Hotwire</t>
  </si>
  <si>
    <t>unWired Broadband, LLC</t>
  </si>
  <si>
    <t>FiberFirst SoCal, LLC</t>
  </si>
  <si>
    <t>Optimum - Cequel III Communications I, LLC</t>
  </si>
  <si>
    <t>Optimum - NPG Cable, LLC</t>
  </si>
  <si>
    <t>Optimum - Cebridge Acquisition, LP</t>
  </si>
  <si>
    <t>Charter - Spectrum Pacific West, LLC</t>
  </si>
  <si>
    <t>DirecTV</t>
  </si>
  <si>
    <t>Mediacom Communications</t>
  </si>
  <si>
    <t>Zito Media</t>
  </si>
  <si>
    <t>Initial/
Renewal Issued</t>
  </si>
  <si>
    <t>Franchise Effective Date</t>
  </si>
  <si>
    <t>Frontier California Inc.</t>
  </si>
  <si>
    <t>Comcast Cable Communications</t>
  </si>
  <si>
    <t>Franchise #</t>
  </si>
  <si>
    <t>0028</t>
  </si>
  <si>
    <t>0020</t>
  </si>
  <si>
    <t>0021</t>
  </si>
  <si>
    <t>0003</t>
  </si>
  <si>
    <t>0002</t>
  </si>
  <si>
    <t>0061</t>
  </si>
  <si>
    <t>0001</t>
  </si>
  <si>
    <t>0038</t>
  </si>
  <si>
    <t>0058</t>
  </si>
  <si>
    <t>0046</t>
  </si>
  <si>
    <t>0033</t>
  </si>
  <si>
    <t>0015</t>
  </si>
  <si>
    <t>0044</t>
  </si>
  <si>
    <t>0034</t>
  </si>
  <si>
    <t>0040</t>
  </si>
  <si>
    <t>0049</t>
  </si>
  <si>
    <t>0057</t>
  </si>
  <si>
    <t>0060</t>
  </si>
  <si>
    <t>0051</t>
  </si>
  <si>
    <t>0035</t>
  </si>
  <si>
    <t>0056</t>
  </si>
  <si>
    <t>0026</t>
  </si>
  <si>
    <t>Rev. 04/17/2025</t>
  </si>
  <si>
    <t>Current Video Franchise Holders and Key Franchise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</si>
</sst>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3" borderId="2" xfId="0" quotePrefix="1" applyFont="1" applyFill="1" applyBorder="1" applyAlignment="1">
      <alignment wrapText="1"/>
    </xf>
    <xf numFmtId="0" fontId="2" fillId="4" borderId="2" xfId="0" quotePrefix="1" applyFont="1" applyFill="1" applyBorder="1" applyAlignment="1">
      <alignment wrapText="1"/>
    </xf>
    <xf numFmtId="0" fontId="2" fillId="3" borderId="2" xfId="0" quotePrefix="1" applyFont="1" applyFill="1" applyBorder="1" applyAlignment="1">
      <alignment wrapText="1"/>
    </xf>
    <xf numFmtId="0" fontId="0" fillId="4" borderId="2" xfId="0" quotePrefix="1" applyFont="1" applyFill="1" applyBorder="1" applyAlignment="1">
      <alignment wrapText="1"/>
    </xf>
    <xf numFmtId="164" fontId="2" fillId="3" borderId="2" xfId="0" quotePrefix="1" applyNumberFormat="1" applyFont="1" applyFill="1" applyBorder="1" applyAlignment="1">
      <alignment horizontal="left" wrapText="1"/>
    </xf>
    <xf numFmtId="0" fontId="0" fillId="4" borderId="3" xfId="0" quotePrefix="1" applyFont="1" applyFill="1" applyBorder="1" applyAlignment="1">
      <alignment wrapText="1"/>
    </xf>
    <xf numFmtId="0" fontId="0" fillId="5" borderId="0" xfId="0" applyFill="1"/>
    <xf numFmtId="0" fontId="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horizontal="center"/>
    </xf>
    <xf numFmtId="0" fontId="6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left" wrapText="1"/>
    </xf>
  </cellXfs>
  <cellStyles count="1">
    <cellStyle name="Normal" xfId="0" builtinId="0"/>
  </cellStyles>
  <dxfs count="8">
    <dxf>
      <numFmt numFmtId="164" formatCode="mm/dd/yy;@"/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102870</xdr:rowOff>
    </xdr:from>
    <xdr:to>
      <xdr:col>1</xdr:col>
      <xdr:colOff>554355</xdr:colOff>
      <xdr:row>1</xdr:row>
      <xdr:rowOff>397906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C36B6-2412-8ADB-FF5F-4353F345B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2870"/>
          <a:ext cx="904875" cy="897016"/>
        </a:xfrm>
        <a:prstGeom prst="rect">
          <a:avLst/>
        </a:prstGeom>
        <a:effectLst/>
      </xdr:spPr>
    </xdr:pic>
    <xdr:clientData/>
  </xdr:twoCellAnchor>
  <xdr:oneCellAnchor>
    <xdr:from>
      <xdr:col>1</xdr:col>
      <xdr:colOff>567691</xdr:colOff>
      <xdr:row>0</xdr:row>
      <xdr:rowOff>390525</xdr:rowOff>
    </xdr:from>
    <xdr:ext cx="3028950" cy="390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CB961D-4FFA-5DF6-D928-562101B4D80A}"/>
            </a:ext>
          </a:extLst>
        </xdr:cNvPr>
        <xdr:cNvSpPr txBox="1"/>
      </xdr:nvSpPr>
      <xdr:spPr>
        <a:xfrm>
          <a:off x="1024891" y="390525"/>
          <a:ext cx="3028950" cy="390525"/>
        </a:xfrm>
        <a:prstGeom prst="rect">
          <a:avLst/>
        </a:prstGeom>
        <a:noFill/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CALIFORNIA</a:t>
          </a:r>
          <a:endParaRPr lang="en-US" sz="105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Public Utilities Commission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E24DE4-D4E4-4645-B5D3-D314ACF1944A}" name="Table1" displayName="Table1" ref="C4:H26" totalsRowShown="0" headerRowDxfId="7" dataDxfId="6">
  <autoFilter ref="C4:H26" xr:uid="{82E24DE4-D4E4-4645-B5D3-D314ACF1944A}"/>
  <sortState xmlns:xlrd2="http://schemas.microsoft.com/office/spreadsheetml/2017/richdata2" ref="C5:H26">
    <sortCondition ref="D4:D26"/>
  </sortState>
  <tableColumns count="6">
    <tableColumn id="1" xr3:uid="{F8F02926-AFB9-4FEE-926C-7AE3B89AED66}" name="Video Service Provider" dataDxfId="5"/>
    <tableColumn id="2" xr3:uid="{5847CC4A-AFE8-458F-ABB8-8D3C6D3EA71C}" name="Initial/_x000a_Renewal Issued" dataDxfId="4"/>
    <tableColumn id="3" xr3:uid="{F479F72E-06F8-4DBD-8A6A-B0A8B6B72570}" name="Franchise Effective Date" dataDxfId="3"/>
    <tableColumn id="4" xr3:uid="{8D1CCE46-79FA-42B0-AAE1-4204EB919119}" name="Franchise Expiration Date" dataDxfId="2"/>
    <tableColumn id="5" xr3:uid="{91A414CB-6458-4E06-8CA7-F63C675D5B16}" name="Earliest Date to Submit Renewal Applications" dataDxfId="1">
      <calculatedColumnFormula>EDATE(F5,-6)</calculatedColumnFormula>
    </tableColumn>
    <tableColumn id="6" xr3:uid="{3CD6086D-F07B-4DE0-9313-2F4D931BF623}" name="Last Date to Submit Renewal Applications " dataDxfId="0">
      <calculatedColumnFormula>EDATE(F5,-3)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0973-869C-4158-809A-722016BCEC8A}">
  <dimension ref="A1:J37"/>
  <sheetViews>
    <sheetView tabSelected="1" workbookViewId="0">
      <selection activeCell="I4" sqref="I4"/>
    </sheetView>
  </sheetViews>
  <sheetFormatPr defaultColWidth="0" defaultRowHeight="14.4" zeroHeight="1" x14ac:dyDescent="0.3"/>
  <cols>
    <col min="1" max="1" width="6.6640625" style="14" customWidth="1"/>
    <col min="2" max="2" width="12.21875" customWidth="1"/>
    <col min="3" max="3" width="48.109375" style="2" customWidth="1"/>
    <col min="4" max="4" width="11.77734375" style="2" customWidth="1"/>
    <col min="5" max="5" width="12.5546875" style="2" customWidth="1"/>
    <col min="6" max="6" width="12.77734375" customWidth="1"/>
    <col min="7" max="7" width="16.44140625" customWidth="1"/>
    <col min="8" max="8" width="16.6640625" customWidth="1"/>
    <col min="9" max="9" width="5.77734375" style="14" customWidth="1"/>
    <col min="10" max="10" width="11.88671875" hidden="1"/>
    <col min="11" max="16384" width="8.88671875" hidden="1"/>
  </cols>
  <sheetData>
    <row r="1" spans="2:8" s="14" customFormat="1" ht="48" customHeight="1" x14ac:dyDescent="0.3">
      <c r="C1" s="15"/>
      <c r="D1" s="16"/>
      <c r="E1" s="16"/>
    </row>
    <row r="2" spans="2:8" s="14" customFormat="1" ht="48" customHeight="1" x14ac:dyDescent="0.4">
      <c r="C2" s="19" t="s">
        <v>52</v>
      </c>
      <c r="D2" s="19"/>
      <c r="E2" s="19"/>
      <c r="F2" s="19"/>
      <c r="G2" s="19"/>
      <c r="H2" s="19"/>
    </row>
    <row r="3" spans="2:8" s="14" customFormat="1" ht="15" customHeight="1" x14ac:dyDescent="0.3">
      <c r="C3" s="18" t="s">
        <v>51</v>
      </c>
      <c r="D3" s="16"/>
      <c r="E3" s="16"/>
    </row>
    <row r="4" spans="2:8" ht="46.35" customHeight="1" thickBot="1" x14ac:dyDescent="0.35">
      <c r="B4" s="7" t="s">
        <v>28</v>
      </c>
      <c r="C4" s="6" t="s">
        <v>0</v>
      </c>
      <c r="D4" s="6" t="s">
        <v>24</v>
      </c>
      <c r="E4" s="6" t="s">
        <v>25</v>
      </c>
      <c r="F4" s="6" t="s">
        <v>1</v>
      </c>
      <c r="G4" s="6" t="s">
        <v>8</v>
      </c>
      <c r="H4" s="6" t="s">
        <v>9</v>
      </c>
    </row>
    <row r="5" spans="2:8" ht="14.4" customHeight="1" thickTop="1" x14ac:dyDescent="0.3">
      <c r="B5" s="8" t="s">
        <v>29</v>
      </c>
      <c r="C5" s="4" t="s">
        <v>26</v>
      </c>
      <c r="D5" s="1">
        <v>42655</v>
      </c>
      <c r="E5" s="1">
        <v>42802</v>
      </c>
      <c r="F5" s="1">
        <v>46454</v>
      </c>
      <c r="G5" s="1">
        <f>EDATE(F5,-6)</f>
        <v>46273</v>
      </c>
      <c r="H5" s="1">
        <f>EDATE(F5,-3)</f>
        <v>46364</v>
      </c>
    </row>
    <row r="6" spans="2:8" x14ac:dyDescent="0.3">
      <c r="B6" s="9" t="s">
        <v>30</v>
      </c>
      <c r="C6" s="5" t="s">
        <v>2</v>
      </c>
      <c r="D6" s="1">
        <v>42734</v>
      </c>
      <c r="E6" s="1">
        <v>42852</v>
      </c>
      <c r="F6" s="1">
        <v>46504</v>
      </c>
      <c r="G6" s="1">
        <f>EDATE(F6,-6)</f>
        <v>46322</v>
      </c>
      <c r="H6" s="1">
        <f>EDATE(F6,-3)</f>
        <v>46414</v>
      </c>
    </row>
    <row r="7" spans="2:8" ht="14.4" customHeight="1" x14ac:dyDescent="0.3">
      <c r="B7" s="10" t="s">
        <v>31</v>
      </c>
      <c r="C7" s="5" t="s">
        <v>21</v>
      </c>
      <c r="D7" s="1">
        <v>42752</v>
      </c>
      <c r="E7" s="1">
        <v>42824</v>
      </c>
      <c r="F7" s="1">
        <v>46476</v>
      </c>
      <c r="G7" s="1">
        <f>EDATE(F7,-6)</f>
        <v>46295</v>
      </c>
      <c r="H7" s="1">
        <f>EDATE(F7,-3)</f>
        <v>46386</v>
      </c>
    </row>
    <row r="8" spans="2:8" x14ac:dyDescent="0.3">
      <c r="B8" s="9" t="s">
        <v>32</v>
      </c>
      <c r="C8" s="5" t="s">
        <v>3</v>
      </c>
      <c r="D8" s="1">
        <v>43027</v>
      </c>
      <c r="E8" s="1">
        <v>43102</v>
      </c>
      <c r="F8" s="1">
        <v>46754</v>
      </c>
      <c r="G8" s="1">
        <f>EDATE(F8,-6)</f>
        <v>46570</v>
      </c>
      <c r="H8" s="1">
        <f>EDATE(F8,-3)</f>
        <v>46662</v>
      </c>
    </row>
    <row r="9" spans="2:8" x14ac:dyDescent="0.3">
      <c r="B9" s="10" t="s">
        <v>33</v>
      </c>
      <c r="C9" s="5" t="s">
        <v>20</v>
      </c>
      <c r="D9" s="1">
        <v>43035</v>
      </c>
      <c r="E9" s="1">
        <v>43102</v>
      </c>
      <c r="F9" s="1">
        <v>46754</v>
      </c>
      <c r="G9" s="1">
        <f>EDATE(F9,-6)</f>
        <v>46570</v>
      </c>
      <c r="H9" s="1">
        <f>EDATE(F9,-3)</f>
        <v>46662</v>
      </c>
    </row>
    <row r="10" spans="2:8" x14ac:dyDescent="0.3">
      <c r="B10" s="11" t="s">
        <v>34</v>
      </c>
      <c r="C10" s="5" t="s">
        <v>27</v>
      </c>
      <c r="D10" s="1">
        <v>43040</v>
      </c>
      <c r="E10" s="1">
        <v>43102</v>
      </c>
      <c r="F10" s="1">
        <v>46754</v>
      </c>
      <c r="G10" s="1">
        <f>EDATE(F10,-6)</f>
        <v>46570</v>
      </c>
      <c r="H10" s="1">
        <f>EDATE(F10,-3)</f>
        <v>46662</v>
      </c>
    </row>
    <row r="11" spans="2:8" x14ac:dyDescent="0.3">
      <c r="B11" s="12" t="s">
        <v>35</v>
      </c>
      <c r="C11" s="2" t="s">
        <v>23</v>
      </c>
      <c r="D11" s="1">
        <v>43194</v>
      </c>
      <c r="E11" s="1">
        <v>43260</v>
      </c>
      <c r="F11" s="1">
        <v>46913</v>
      </c>
      <c r="G11" s="1">
        <f>EDATE(F11,-6)</f>
        <v>46730</v>
      </c>
      <c r="H11" s="1">
        <f>EDATE(F11,-3)</f>
        <v>46821</v>
      </c>
    </row>
    <row r="12" spans="2:8" ht="14.4" customHeight="1" x14ac:dyDescent="0.3">
      <c r="B12" s="11" t="s">
        <v>36</v>
      </c>
      <c r="C12" s="2" t="s">
        <v>10</v>
      </c>
      <c r="D12" s="1">
        <v>43201</v>
      </c>
      <c r="E12" s="1">
        <v>43281</v>
      </c>
      <c r="F12" s="1">
        <v>46934</v>
      </c>
      <c r="G12" s="1">
        <f>EDATE(F12,-6)</f>
        <v>46751</v>
      </c>
      <c r="H12" s="1">
        <f>EDATE(F12,-3)</f>
        <v>46842</v>
      </c>
    </row>
    <row r="13" spans="2:8" x14ac:dyDescent="0.3">
      <c r="B13" s="8" t="s">
        <v>37</v>
      </c>
      <c r="C13" s="2" t="s">
        <v>4</v>
      </c>
      <c r="D13" s="1">
        <v>43313</v>
      </c>
      <c r="E13" s="1">
        <v>43399</v>
      </c>
      <c r="F13" s="1">
        <v>47052</v>
      </c>
      <c r="G13" s="1">
        <f>EDATE(F13,-6)</f>
        <v>46869</v>
      </c>
      <c r="H13" s="1">
        <f>EDATE(F13,-3)</f>
        <v>46960</v>
      </c>
    </row>
    <row r="14" spans="2:8" ht="15" customHeight="1" x14ac:dyDescent="0.3">
      <c r="B14" s="11" t="s">
        <v>38</v>
      </c>
      <c r="C14" s="2" t="s">
        <v>17</v>
      </c>
      <c r="D14" s="1">
        <v>43654</v>
      </c>
      <c r="E14" s="3">
        <v>43773</v>
      </c>
      <c r="F14" s="3">
        <v>47426</v>
      </c>
      <c r="G14" s="1">
        <f>EDATE(F14,-6)</f>
        <v>47242</v>
      </c>
      <c r="H14" s="1">
        <f>EDATE(F14,-3)</f>
        <v>47334</v>
      </c>
    </row>
    <row r="15" spans="2:8" x14ac:dyDescent="0.3">
      <c r="B15" s="8" t="s">
        <v>39</v>
      </c>
      <c r="C15" s="2" t="s">
        <v>22</v>
      </c>
      <c r="D15" s="1">
        <v>43728</v>
      </c>
      <c r="E15" s="3">
        <v>43731</v>
      </c>
      <c r="F15" s="3">
        <v>47384</v>
      </c>
      <c r="G15" s="1">
        <f>EDATE(F15,-6)</f>
        <v>47200</v>
      </c>
      <c r="H15" s="1">
        <f>EDATE(F15,-3)</f>
        <v>47292</v>
      </c>
    </row>
    <row r="16" spans="2:8" x14ac:dyDescent="0.3">
      <c r="B16" s="9" t="s">
        <v>40</v>
      </c>
      <c r="C16" s="2" t="s">
        <v>5</v>
      </c>
      <c r="D16" s="1">
        <v>43826</v>
      </c>
      <c r="E16" s="3">
        <v>43830</v>
      </c>
      <c r="F16" s="3">
        <v>47483</v>
      </c>
      <c r="G16" s="1">
        <f>EDATE(F16,-6)</f>
        <v>47299</v>
      </c>
      <c r="H16" s="1">
        <f>EDATE(F16,-3)</f>
        <v>47391</v>
      </c>
    </row>
    <row r="17" spans="2:10" x14ac:dyDescent="0.3">
      <c r="B17" s="8" t="s">
        <v>41</v>
      </c>
      <c r="C17" s="2" t="s">
        <v>12</v>
      </c>
      <c r="D17" s="1">
        <v>43852</v>
      </c>
      <c r="E17" s="1">
        <v>43852</v>
      </c>
      <c r="F17" s="1">
        <v>47505</v>
      </c>
      <c r="G17" s="1">
        <f>EDATE(F17,-6)</f>
        <v>47321</v>
      </c>
      <c r="H17" s="1">
        <f>EDATE(F17,-3)</f>
        <v>47413</v>
      </c>
    </row>
    <row r="18" spans="2:10" x14ac:dyDescent="0.3">
      <c r="B18" s="11" t="s">
        <v>42</v>
      </c>
      <c r="C18" s="2" t="s">
        <v>13</v>
      </c>
      <c r="D18" s="1">
        <v>44224</v>
      </c>
      <c r="E18" s="3">
        <v>44224</v>
      </c>
      <c r="F18" s="3">
        <v>47876</v>
      </c>
      <c r="G18" s="1">
        <f>EDATE(F18,-6)</f>
        <v>47692</v>
      </c>
      <c r="H18" s="1">
        <f>EDATE(F18,-3)</f>
        <v>47784</v>
      </c>
    </row>
    <row r="19" spans="2:10" x14ac:dyDescent="0.3">
      <c r="B19" s="8" t="s">
        <v>43</v>
      </c>
      <c r="C19" s="2" t="s">
        <v>18</v>
      </c>
      <c r="D19" s="1">
        <v>44260</v>
      </c>
      <c r="E19" s="1">
        <v>44321</v>
      </c>
      <c r="F19" s="1">
        <v>47973</v>
      </c>
      <c r="G19" s="1">
        <f>EDATE(F19,-6)</f>
        <v>47792</v>
      </c>
      <c r="H19" s="1">
        <f>EDATE(F19,-3)</f>
        <v>47884</v>
      </c>
    </row>
    <row r="20" spans="2:10" x14ac:dyDescent="0.3">
      <c r="B20" s="11" t="s">
        <v>44</v>
      </c>
      <c r="C20" s="2" t="s">
        <v>14</v>
      </c>
      <c r="D20" s="1">
        <v>44434</v>
      </c>
      <c r="E20" s="1">
        <v>44434</v>
      </c>
      <c r="F20" s="1">
        <v>48086</v>
      </c>
      <c r="G20" s="1">
        <f>EDATE(F20,-6)</f>
        <v>47905</v>
      </c>
      <c r="H20" s="1">
        <f>EDATE(F20,-3)</f>
        <v>47994</v>
      </c>
    </row>
    <row r="21" spans="2:10" x14ac:dyDescent="0.3">
      <c r="B21" s="8" t="s">
        <v>45</v>
      </c>
      <c r="C21" s="2" t="s">
        <v>19</v>
      </c>
      <c r="D21" s="1">
        <v>44435</v>
      </c>
      <c r="E21" s="1">
        <v>44475</v>
      </c>
      <c r="F21" s="1">
        <v>48127</v>
      </c>
      <c r="G21" s="1">
        <f>EDATE(F21,-6)</f>
        <v>47944</v>
      </c>
      <c r="H21" s="1">
        <f>EDATE(F21,-3)</f>
        <v>48035</v>
      </c>
    </row>
    <row r="22" spans="2:10" x14ac:dyDescent="0.3">
      <c r="B22" s="11" t="s">
        <v>46</v>
      </c>
      <c r="C22" s="2" t="s">
        <v>11</v>
      </c>
      <c r="D22" s="1">
        <v>44666</v>
      </c>
      <c r="E22" s="1">
        <v>44670</v>
      </c>
      <c r="F22" s="1">
        <v>48323</v>
      </c>
      <c r="G22" s="1">
        <f>EDATE(F22,-6)</f>
        <v>48140</v>
      </c>
      <c r="H22" s="1">
        <f>EDATE(F22,-3)</f>
        <v>48232</v>
      </c>
    </row>
    <row r="23" spans="2:10" x14ac:dyDescent="0.3">
      <c r="B23" s="8" t="s">
        <v>47</v>
      </c>
      <c r="C23" s="2" t="s">
        <v>15</v>
      </c>
      <c r="D23" s="1">
        <v>44949</v>
      </c>
      <c r="E23" s="1">
        <v>44949</v>
      </c>
      <c r="F23" s="1">
        <v>48602</v>
      </c>
      <c r="G23" s="1">
        <f>EDATE(F23,-6)</f>
        <v>48418</v>
      </c>
      <c r="H23" s="1">
        <f>EDATE(F23,-3)</f>
        <v>48510</v>
      </c>
    </row>
    <row r="24" spans="2:10" x14ac:dyDescent="0.3">
      <c r="B24" s="11" t="s">
        <v>48</v>
      </c>
      <c r="C24" s="2" t="s">
        <v>16</v>
      </c>
      <c r="D24" s="1">
        <v>45478</v>
      </c>
      <c r="E24" s="1">
        <v>45478</v>
      </c>
      <c r="F24" s="1">
        <v>49130</v>
      </c>
      <c r="G24" s="1">
        <f>EDATE(F24,-6)</f>
        <v>48949</v>
      </c>
      <c r="H24" s="1">
        <f>EDATE(F24,-3)</f>
        <v>49039</v>
      </c>
    </row>
    <row r="25" spans="2:10" x14ac:dyDescent="0.3">
      <c r="B25" s="8" t="s">
        <v>49</v>
      </c>
      <c r="C25" s="2" t="s">
        <v>6</v>
      </c>
      <c r="D25" s="1">
        <v>45558</v>
      </c>
      <c r="E25" s="1">
        <v>45558</v>
      </c>
      <c r="F25" s="1">
        <v>49210</v>
      </c>
      <c r="G25" s="1">
        <f>EDATE(F25,-6)</f>
        <v>49026</v>
      </c>
      <c r="H25" s="1">
        <f>EDATE(F25,-3)</f>
        <v>49118</v>
      </c>
    </row>
    <row r="26" spans="2:10" x14ac:dyDescent="0.3">
      <c r="B26" s="13" t="s">
        <v>50</v>
      </c>
      <c r="C26" s="2" t="s">
        <v>7</v>
      </c>
      <c r="D26" s="1">
        <v>45754</v>
      </c>
      <c r="E26" s="1">
        <v>45754</v>
      </c>
      <c r="F26" s="1">
        <v>49406</v>
      </c>
      <c r="G26" s="1">
        <f>EDATE(F26,-6)</f>
        <v>49224</v>
      </c>
      <c r="H26" s="1">
        <f>EDATE(F26,-3)</f>
        <v>49316</v>
      </c>
    </row>
    <row r="27" spans="2:10" s="14" customFormat="1" x14ac:dyDescent="0.3">
      <c r="C27" s="16"/>
      <c r="D27" s="16"/>
      <c r="E27" s="16"/>
      <c r="F27" s="17"/>
      <c r="G27" s="17"/>
      <c r="H27" s="17"/>
      <c r="I27" s="17"/>
      <c r="J27" s="17"/>
    </row>
    <row r="28" spans="2:10" s="14" customFormat="1" x14ac:dyDescent="0.3">
      <c r="C28" s="16"/>
      <c r="D28" s="16"/>
      <c r="E28" s="16"/>
      <c r="F28" s="17"/>
      <c r="G28" s="17"/>
      <c r="H28" s="17"/>
      <c r="I28" s="17"/>
      <c r="J28" s="17"/>
    </row>
    <row r="29" spans="2:10" s="14" customFormat="1" x14ac:dyDescent="0.3">
      <c r="C29" s="16"/>
      <c r="D29" s="16"/>
      <c r="E29" s="16"/>
      <c r="F29" s="17"/>
      <c r="G29" s="17"/>
      <c r="H29" s="17"/>
      <c r="I29" s="17"/>
      <c r="J29" s="17"/>
    </row>
    <row r="30" spans="2:10" s="14" customFormat="1" x14ac:dyDescent="0.3">
      <c r="C30" s="16"/>
      <c r="D30" s="16"/>
      <c r="E30" s="16"/>
      <c r="F30" s="17"/>
      <c r="G30" s="17"/>
      <c r="H30" s="17"/>
      <c r="I30" s="17"/>
      <c r="J30" s="17"/>
    </row>
    <row r="31" spans="2:10" s="14" customFormat="1" x14ac:dyDescent="0.3">
      <c r="C31" s="16"/>
      <c r="D31" s="16"/>
      <c r="E31" s="16"/>
      <c r="F31" s="17"/>
      <c r="G31" s="17"/>
      <c r="H31" s="17"/>
      <c r="I31" s="17"/>
      <c r="J31" s="17"/>
    </row>
    <row r="32" spans="2:10" s="14" customFormat="1" x14ac:dyDescent="0.3">
      <c r="C32" s="16"/>
      <c r="D32" s="16"/>
      <c r="E32" s="16"/>
      <c r="F32" s="17"/>
      <c r="G32" s="17"/>
      <c r="H32" s="17"/>
      <c r="I32" s="17"/>
      <c r="J32" s="17"/>
    </row>
    <row r="33" spans="3:10" s="14" customFormat="1" x14ac:dyDescent="0.3">
      <c r="C33" s="16"/>
      <c r="D33" s="16"/>
      <c r="E33" s="16"/>
      <c r="F33" s="17"/>
      <c r="G33" s="17"/>
      <c r="H33" s="17"/>
      <c r="I33" s="17"/>
      <c r="J33" s="17"/>
    </row>
    <row r="34" spans="3:10" s="14" customFormat="1" x14ac:dyDescent="0.3">
      <c r="C34" s="16"/>
      <c r="D34" s="16"/>
      <c r="E34" s="16"/>
      <c r="F34" s="17"/>
      <c r="G34" s="17"/>
      <c r="H34" s="17"/>
      <c r="I34" s="17"/>
      <c r="J34" s="17"/>
    </row>
    <row r="35" spans="3:10" s="14" customFormat="1" x14ac:dyDescent="0.3">
      <c r="C35" s="16"/>
      <c r="D35" s="16"/>
      <c r="E35" s="16"/>
      <c r="F35" s="17"/>
      <c r="G35" s="17"/>
      <c r="H35" s="17"/>
      <c r="I35" s="17"/>
      <c r="J35" s="17"/>
    </row>
    <row r="36" spans="3:10" s="14" customFormat="1" x14ac:dyDescent="0.3">
      <c r="C36" s="16"/>
      <c r="D36" s="16"/>
      <c r="E36" s="16"/>
      <c r="F36" s="17"/>
      <c r="G36" s="17"/>
      <c r="H36" s="17"/>
      <c r="I36" s="17"/>
      <c r="J36" s="17"/>
    </row>
    <row r="37" spans="3:10" s="14" customFormat="1" x14ac:dyDescent="0.3">
      <c r="C37" s="16"/>
      <c r="D37" s="16"/>
      <c r="E37" s="16"/>
      <c r="F37" s="17"/>
      <c r="G37" s="17"/>
      <c r="H37" s="17"/>
      <c r="I37" s="17"/>
      <c r="J37" s="17"/>
    </row>
  </sheetData>
  <sortState xmlns:xlrd2="http://schemas.microsoft.com/office/spreadsheetml/2017/richdata2" ref="C5:H26">
    <sortCondition ref="D5:D26"/>
  </sortState>
  <mergeCells count="1">
    <mergeCell ref="C2:H2"/>
  </mergeCells>
  <pageMargins left="0.7" right="0.7" top="0.75" bottom="0.75" header="0.3" footer="0.3"/>
  <pageSetup orientation="portrait" r:id="rId1"/>
  <ignoredErrors>
    <ignoredError sqref="B5 B6:B2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1C340D539EF42A62BE334DE42D19B" ma:contentTypeVersion="11" ma:contentTypeDescription="Create a new document." ma:contentTypeScope="" ma:versionID="a834afe403a54f641f27f616299e4c33">
  <xsd:schema xmlns:xsd="http://www.w3.org/2001/XMLSchema" xmlns:xs="http://www.w3.org/2001/XMLSchema" xmlns:p="http://schemas.microsoft.com/office/2006/metadata/properties" xmlns:ns2="d6fff06b-333b-4849-8a79-7aae1a482e72" xmlns:ns3="d7260478-feed-4377-974e-afdd58f782d5" targetNamespace="http://schemas.microsoft.com/office/2006/metadata/properties" ma:root="true" ma:fieldsID="564815fead28427425ad435ff98308ac" ns2:_="" ns3:_="">
    <xsd:import namespace="d6fff06b-333b-4849-8a79-7aae1a482e72"/>
    <xsd:import namespace="d7260478-feed-4377-974e-afdd58f782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ff06b-333b-4849-8a79-7aae1a482e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60478-feed-4377-974e-afdd58f782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c1c8da-303b-4845-b21b-3903de93c5b4}" ma:internalName="TaxCatchAll" ma:showField="CatchAllData" ma:web="d7260478-feed-4377-974e-afdd58f782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fff06b-333b-4849-8a79-7aae1a482e72">
      <Terms xmlns="http://schemas.microsoft.com/office/infopath/2007/PartnerControls"/>
    </lcf76f155ced4ddcb4097134ff3c332f>
    <TaxCatchAll xmlns="d7260478-feed-4377-974e-afdd58f782d5" xsi:nil="true"/>
  </documentManagement>
</p:properties>
</file>

<file path=customXml/itemProps1.xml><?xml version="1.0" encoding="utf-8"?>
<ds:datastoreItem xmlns:ds="http://schemas.openxmlformats.org/officeDocument/2006/customXml" ds:itemID="{502E9E66-8197-47FF-AE2C-D6E075C71D02}"/>
</file>

<file path=customXml/itemProps2.xml><?xml version="1.0" encoding="utf-8"?>
<ds:datastoreItem xmlns:ds="http://schemas.openxmlformats.org/officeDocument/2006/customXml" ds:itemID="{0373FE6D-1462-4D4D-90B2-C404398DA223}"/>
</file>

<file path=customXml/itemProps3.xml><?xml version="1.0" encoding="utf-8"?>
<ds:datastoreItem xmlns:ds="http://schemas.openxmlformats.org/officeDocument/2006/customXml" ds:itemID="{EFF61C4E-5ED1-464B-AB6A-3A4B9CE2A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VFH Key Franchise Dates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Pik Y.</dc:creator>
  <cp:lastModifiedBy>Nguyen, Tuan</cp:lastModifiedBy>
  <dcterms:created xsi:type="dcterms:W3CDTF">2014-03-17T23:18:54Z</dcterms:created>
  <dcterms:modified xsi:type="dcterms:W3CDTF">2025-04-18T00:20:37Z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0x010100A711C340D539EF42A62BE334DE42D19B</vt:lpwstr>
  </property>
</Properties>
</file>